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按地区分" sheetId="1" r:id="rId1"/>
    <sheet name="按行业分" sheetId="2" r:id="rId2"/>
  </sheets>
  <definedNames>
    <definedName name="_xlnm._FilterDatabase" localSheetId="0" hidden="1">'按地区分'!$A$2:$J$333</definedName>
    <definedName name="_xlnm._FilterDatabase" localSheetId="1" hidden="1">'按行业分'!$A$2:$J$329</definedName>
  </definedNames>
  <calcPr fullCalcOnLoad="1"/>
</workbook>
</file>

<file path=xl/sharedStrings.xml><?xml version="1.0" encoding="utf-8"?>
<sst xmlns="http://schemas.openxmlformats.org/spreadsheetml/2006/main" count="9380" uniqueCount="1729">
  <si>
    <t>备选库项目清单（按地区分）</t>
  </si>
  <si>
    <t>序号</t>
  </si>
  <si>
    <t>项目所在市县</t>
  </si>
  <si>
    <t>项目名称</t>
  </si>
  <si>
    <t>项目总投资（亿元）</t>
  </si>
  <si>
    <t>项目个数</t>
  </si>
  <si>
    <t>项目个数占比</t>
  </si>
  <si>
    <t>项目金额占比</t>
  </si>
  <si>
    <t>所属领域分类</t>
  </si>
  <si>
    <t>子领域</t>
  </si>
  <si>
    <t>项目概述</t>
  </si>
  <si>
    <t>项目类型</t>
  </si>
  <si>
    <t>运作方式</t>
  </si>
  <si>
    <t>合作期限（年）</t>
  </si>
  <si>
    <t>落地状态</t>
  </si>
  <si>
    <t>是否开工</t>
  </si>
  <si>
    <t>回报机制</t>
  </si>
  <si>
    <t>财政部门联系人</t>
  </si>
  <si>
    <t>联系电话</t>
  </si>
  <si>
    <t>项目实施单位联系人</t>
  </si>
  <si>
    <t>总计310个项目</t>
  </si>
  <si>
    <t>省直3个项目小计</t>
  </si>
  <si>
    <t>郑州市</t>
  </si>
  <si>
    <t>郑州大学第二附属医院新区医院建设项目</t>
  </si>
  <si>
    <t>医疗卫生</t>
  </si>
  <si>
    <t>医院</t>
  </si>
  <si>
    <t>项目位于郑州市国际物流园区，周边有宇通集团和富士康集团等大型企业，适宜项目的建设。建设用地面积为189536㎡（约合284.3亩）。本项目床位按1500张设置，总规模为371955㎡，其中地上建筑面积为261940㎡，地下建筑面积为110015㎡，其中包括门急诊、医技、病房、行政办公、医师周转用房、综合保障服务设施、地下车库及人防工程。</t>
  </si>
  <si>
    <t>新建</t>
  </si>
  <si>
    <t>建设-运营-移交(BOT)</t>
  </si>
  <si>
    <t>30</t>
  </si>
  <si>
    <t>未落地</t>
  </si>
  <si>
    <t>否</t>
  </si>
  <si>
    <t>使用者付费</t>
  </si>
  <si>
    <t>张永峰</t>
  </si>
  <si>
    <t>13803862719</t>
  </si>
  <si>
    <t>谢善修</t>
  </si>
  <si>
    <t>13598862016</t>
  </si>
  <si>
    <t>郑州市-中牟县</t>
  </si>
  <si>
    <t>国道107改线官渡黄河大桥</t>
  </si>
  <si>
    <t>交通运输</t>
  </si>
  <si>
    <t>桥梁</t>
  </si>
  <si>
    <t>一是项目基本情况。该项目路线的建设将极大地完善河南省中部区域的路网结构，并从根本上改善郑州市周边交通环境，使过境交通与城市交通分离，提高区域内道路运输效率。本项目属于投资规模较大、需求长期稳定的基础设施，适宜采用政府和社会资本合作模式（PPP）实施本项目。采用省公路管理局主导，局属企业控股，社会资本参与的方式进行建设和运营，既能吸收社会资本参与基础设施建设，又有利于规范建设单位行为，接受交通主管部门的行业管理。二是项目经济技术指标。项目路线全长约31.775公里，其中黄河特大桥桥长7.377公里，接线一级公路24.398公里。黄河桥拟采用八车道一级公路，路基宽41米；两岸接线采用六车道一级公路，路基宽33.5米；设计时速均采用100公里/小时。初步设计批复总概算为39.1346。初步计划由以下两种方式筹集资金：（1）申请国内银行贷款31.28亿元；（2）争取交通部PPP专项补助资金。三是项目公司股权结构。采取省公路局局属企业控股占比51%，社会资本占比49%的方式成立项目公司。</t>
  </si>
  <si>
    <t>33</t>
  </si>
  <si>
    <t>已落地</t>
  </si>
  <si>
    <t>是</t>
  </si>
  <si>
    <t>037165802816</t>
  </si>
  <si>
    <t>郭晶</t>
  </si>
  <si>
    <t>037187166192</t>
  </si>
  <si>
    <t>焦作市-武陟县</t>
  </si>
  <si>
    <t>国道G234焦作至荥阳黄河大桥及连接线工程</t>
  </si>
  <si>
    <t>一是项目基本情况。该项目是新增规划国道G234跨越黄河的咽喉工程，项目的建设将开辟焦作及山西晋城方向至郑州、洛阳以及豫中南地区的快捷通道，打通焦作市的南大门，对加快以郑州为核心的中原经济区建设进程将产生积极深远的影响。本项目属于投资规模较大、需求长期稳定的基础设施，适宜采用政府和社会资本合作模式（PPP）实施本项目。采用省公路管理局主导，局属企业控股，社会资本参与的方式进行建设和运营，既能吸收社会资本参与基础设施建设，又有利于规范建设单位行为，接受交通主管部门的行业管理。二是项目经济技术指标。项目路线全长约26.4公里，其中黄河特大桥桥长10.567公里，接线一级公路15.833公里。黄河桥拟采用六车道一级公路，路基宽33.5米设计时速均采用100公里/小时。初步投资匡算约39.14亿元。初步计划由以下两种方式筹集资金：（1）申请国内银行贷款29.355亿元；（2）争取交通部PPP专项补助资金。三是项目公司股权结构。采取省公路局局属企业控股占比60%，社会资本占比40%的方式成立项目公司。</t>
  </si>
  <si>
    <t>郑州市20个项目小计</t>
  </si>
  <si>
    <t>郑州市-新密市</t>
  </si>
  <si>
    <t>新密市溱水河综合治理(PPP)项目</t>
  </si>
  <si>
    <t>水利建设</t>
  </si>
  <si>
    <t>防洪</t>
  </si>
  <si>
    <t xml:space="preserve">1.开发范围 新密市曲梁镇溱水河综合治理项目(五库：张湾水库、河西水库、曲梁水库、庙朱水库、大樊庄水库)等水利基础设施建设。2.建设内容投资规划建设河道景观绿化、交通设施配套、水系综合治理等项目，计划总投资10亿元。（项目目前正在完善项目手续）3.建设目标实现清水绿岸、景观优美、道路便捷、宜居宜业等经济社会生态效益。4.前期启动曲梁镇区溱水河全长约12公里，一期启动约2.4公里，北起曲梁水库大坝中心线南至庙朱水库大坝中心线。5.建设年限2016年5月至2018年12月 </t>
  </si>
  <si>
    <t>18</t>
  </si>
  <si>
    <t>政府付费</t>
  </si>
  <si>
    <t>王浩</t>
  </si>
  <si>
    <t>13733871953</t>
  </si>
  <si>
    <t>王浩，张一帆</t>
  </si>
  <si>
    <t>13733871953，15038219872</t>
  </si>
  <si>
    <t>郑州市-高新区</t>
  </si>
  <si>
    <t>郑州高新区市政绿化PPP项目</t>
  </si>
  <si>
    <t>市政工程</t>
  </si>
  <si>
    <t>绿化</t>
  </si>
  <si>
    <t xml:space="preserve">本项目建设内容为高新区2016～2018年市政绿化工程建设，主要包括生态林带建设、水系绿化、生态公园、道路绿化项目和人行道建设、道路复浇翻建、路灯照明系统、雾森建设及桥梁等市政工程建设。项目建设园林绿化工程约939.31万平方米，人行道铺装面积约193.92万平方米，道路翻建及复浇面积约26.50万平方米，人非硬隔离栏杆40km，机非硬隔离栏杆10km，4729基路灯及智能控制系统建设，3座桥梁工程及雾森系统建设。项目估算总投资为332006.26万元，其中项目公司自筹66406.26万元，项目资本金比例为20%。项目合作期限15年，其中建设期5年，运营期10年。建设期内采取分阶段建设、分阶段验收和运营。项目拟采用DBOT（设计-建设-运营-移交）运作方式，由项目实施机构依照法定程序选定社会资本，由政府方（高新区市政公司)与社会资本出资组建项目公司。项目公司在合作期内负责项目的投融资、设计、建设、运营维护和更新改造项目设施。在运营维护期内，政府向项目公司支付可用性服务费和运维绩效服务费。运营期届满，项目公司将项目设施无偿移交给项目实施机构或政府指定的其他机构。 </t>
  </si>
  <si>
    <t>15</t>
  </si>
  <si>
    <t>孙兆乾</t>
  </si>
  <si>
    <t>18624935616</t>
  </si>
  <si>
    <t>陈曦</t>
  </si>
  <si>
    <t>0371-67998323</t>
  </si>
  <si>
    <t>豫资公司直投公租房项目</t>
  </si>
  <si>
    <t>保障性安居工程</t>
  </si>
  <si>
    <t>保障性住房</t>
  </si>
  <si>
    <t>依托省豫资公司省级保障房平台公司进行先行试点，通过与各省辖市政府签订合同，由省豫资公司下属的省豫资保障房公司（拟筹建）吸引社会资本收购和新建部分公租房项目，在合同期内通过“承租人支付租金”及必要的“政府政策支持”获得合理投资回报; 各省辖市政府负责提供政策支持，定期调整公租房租金价格，核定公租房保障对象的租赁补贴标准，加强公租房工程建设及运营维护质量监管。合同期满后，双方按合同约定作善后处理。通过PPP模式推进公租房运营管理，逐步建立“企业建房、居民住房、政府补贴、社会管理”的新型公租房投资建设和运营管理模式，引导全省探索建立公租房“投入、建设、配租、市场化运营和专业化管理、再投入”的良性循环可持续发展机制，发挥市场配置住房资源的决定性作用，有效提高公租房服务质量和管理效率。</t>
  </si>
  <si>
    <t>转让-运营-移交(TOT)</t>
  </si>
  <si>
    <t>可行性缺口补助</t>
  </si>
  <si>
    <t>吴奇锟</t>
  </si>
  <si>
    <t>65802816</t>
  </si>
  <si>
    <t>雷栋</t>
  </si>
  <si>
    <t>65711985</t>
  </si>
  <si>
    <t>郑州市-航空港区</t>
  </si>
  <si>
    <t>郑州航空港区给水工程第二自来水厂（一期）项目</t>
  </si>
  <si>
    <t>供水</t>
  </si>
  <si>
    <t>郑州航空港区给水工程规划区域为西至京港澳高速、北至双湖大道（郑民高速南侧约2千米），东至S223改线（新107国道线东侧约6千米），南至炎黄大道，东西宽约17千米，南北长约28千米，总面积约415平方公里。该项目包含水厂建设、管网铺设以及水务运营等内容，预计总投资65亿元，规划日均供水量86万立方米，最高日供水量103万立方米。其中，一期建设规模为20万吨/天，总投资约6.5亿元，预计2016年底建成试运行。</t>
  </si>
  <si>
    <t>张水军</t>
  </si>
  <si>
    <t>13526685188</t>
  </si>
  <si>
    <t>陈楠</t>
  </si>
  <si>
    <t>15890116466</t>
  </si>
  <si>
    <t>航空港实验区第三污水处理厂（一期）项目</t>
  </si>
  <si>
    <t>生态建设和环境保护</t>
  </si>
  <si>
    <t>污水处理</t>
  </si>
  <si>
    <t>第三污水处理厂位于实验区中南部，规划梅河与炎黄大道西北角，规划总占地面积45公顷，预留再生水厂、污泥处理厂用地。项目服务范围为：南水北调和四港联动大道以东，223省道以西，机场南边界、南水北调、迎宾大道以南，炎黄大道以北区域，总服务面积约为187平方公里。该项目规划处理污水总规模30万吨/日，总投资约15亿元（包含管网铺设和厂区建设）。其中一期设计处理规模10万吨/天，投资3.9亿元。</t>
  </si>
  <si>
    <t>吴红权</t>
  </si>
  <si>
    <t>15903633986</t>
  </si>
  <si>
    <t>郑州市-经济区</t>
  </si>
  <si>
    <t>E贸易综合服务平台项目</t>
  </si>
  <si>
    <t>科技</t>
  </si>
  <si>
    <t>信息网络建设</t>
  </si>
  <si>
    <t xml:space="preserve"> E贸易综合服务平台项目建筑面积47万平方米，包括仓储及配套设施；开发建设“一核心六平台”信息系统。以E贸易信息化平台为核心，搭建面向跨境电子商务行业的综合服务门户。集成政务及商务应用，全面向政府、监管部门、企业及个人消费者提供通关、金融、供应链、大数据、物流、分销及电商O2O平台服务。可实现“一点接入，全链服务覆盖”。</t>
  </si>
  <si>
    <t>建设-拥有-运营(BOO)</t>
  </si>
  <si>
    <t>12</t>
  </si>
  <si>
    <t>陈道村</t>
  </si>
  <si>
    <t>15237130890</t>
  </si>
  <si>
    <t>唐杰</t>
  </si>
  <si>
    <t>13737860000</t>
  </si>
  <si>
    <t>郑州市有轨电车中原西路线</t>
  </si>
  <si>
    <t>轨道交通</t>
  </si>
  <si>
    <t>本项目总投资为45.62亿元，技术经济指标为1.2亿元/正线公里。本项目总投资包括郑州市有轨电车中原西路线工程全线车站、区间、轨道、供电、智能控制、车辆基地、市政道路改造工程的土建费用、安装设备费以及工程建设其他费用、预备费、车辆购置费、建设期贷款利息、铺底流动资金等。</t>
  </si>
  <si>
    <t>李明哲</t>
  </si>
  <si>
    <t>18039667921</t>
  </si>
  <si>
    <t>郑州市-惠济区</t>
  </si>
  <si>
    <t>郑州市惠济区老鸦陈、张砦、双桥村棚户区改造建设项目（一期工程）</t>
  </si>
  <si>
    <t>棚户区改造</t>
  </si>
  <si>
    <t>项目总投资118.6亿元。其中:安置房建设约66.95亿元，拆迁费用约31.93亿元，其他费用约19.72亿元。</t>
  </si>
  <si>
    <t>10</t>
  </si>
  <si>
    <t>李小军</t>
  </si>
  <si>
    <t>0371-63639322</t>
  </si>
  <si>
    <t>丁明伟</t>
  </si>
  <si>
    <t>18736070666</t>
  </si>
  <si>
    <t>G107线郑州境东移改建（二期）工程</t>
  </si>
  <si>
    <t>一级公路</t>
  </si>
  <si>
    <t>本项目起点位于中牟县郑庵镇前杨村南，接在建G107线郑州境东移改建工程一期，终点位于郑州市与开封市界处（坡董村），其中在坡董村南与省道S102相交设互通式立交，线路全长22.179公里。工程采用双向六车道一级公路技术标准，设计速度100km/h，路基宽度33.5米。</t>
  </si>
  <si>
    <t>14</t>
  </si>
  <si>
    <t>李林</t>
  </si>
  <si>
    <t>18638575555</t>
  </si>
  <si>
    <t>王占军</t>
  </si>
  <si>
    <t>15290800692</t>
  </si>
  <si>
    <t>郑州市三环路快速化工程PPP项目</t>
  </si>
  <si>
    <t>市政道路</t>
  </si>
  <si>
    <t>郑州市三环路快速化工程PPP项目（以下简称“郑州三环快速路项目”）全长44公里。三环快速化工程分四个方向，即郑州北三环、西三环、南三环和中州大道合围。规划采用“高架+地面”的交通组织形式，其中高架桥总长26.9公里，设计双向6车道。其中地面交通时速50公里，高架时速80公里。本次拟将已建成的北三环1、2、3段和西三环1、2段路段合计17.9公里以PPP模式运作。</t>
  </si>
  <si>
    <t>存量</t>
  </si>
  <si>
    <t>20</t>
  </si>
  <si>
    <t>李卓</t>
  </si>
  <si>
    <t>15038187837</t>
  </si>
  <si>
    <t>郑州市陇海路快速通道工程PPP项目</t>
  </si>
  <si>
    <t>陇海路快速通道工程全线工程范围为西四环-京港澳高速，总长约32.5公里。该工程共分三段，分别是中州大道-京港澳高速段、西三环-中州大道段和渠南路-西四环段。项目初步设计总概算约为146亿元，由郑州市城乡建设委员会（下文简称“市建委”）负责组织投资建设管理。郑州市财政局、市建委、中水电（郑州）投资发展有限公司三方于2013年9月12日签订了《郑州市陇海路快速通道工程项目BT模式投资建设合同书》，通过BT融资方式建设，其中涉及BT回购的投资合同价为84.28亿元。2015年，陇海路快速通道工程项目被纳入郑州市重点PPP项目。目前，郑州市政府授权市建委作为陇海路快速通道工程PPP项目的实施机构，拟通过采购社会资本设立项目公司负责项目的回购和运营维护，项目公司通过政府付费和道路相关经营性资产开发经营收入获取收益。</t>
  </si>
  <si>
    <t>李磊</t>
  </si>
  <si>
    <t>18037676306</t>
  </si>
  <si>
    <t>郑州航空港区合村并城项目六（河东6号安置区）</t>
  </si>
  <si>
    <t>河东6号安置区占地485亩，建设内容包括住宅、商业用房、学校以及环境绿化，其中住宅建筑面积156万平方米（地上104万平方米，地下52万平方米），商业用房24.7万平方米（地上18.6万平方米，地下6.1万平方米），学校3.28万平方米，绿地4.37万平方米，匡算工程总投资额50亿元。</t>
  </si>
  <si>
    <t>陈双成</t>
  </si>
  <si>
    <t>13523527896</t>
  </si>
  <si>
    <t>汪洋</t>
  </si>
  <si>
    <t>18603865231</t>
  </si>
  <si>
    <t>郑州航空港区合村并城项目五（河东5号安置区）</t>
  </si>
  <si>
    <t>河东5号安置区安置区占地579亩，建设内容包括住宅、商业用房、学校以及环境绿化，其中住宅建筑面积172万平方米（地上125万平方米，地下47万平方米），商业用房19.4万平方米（地上11.6万平方米，地下7.8万平方米），学校4.8万平方米，绿地6.59万平方米，匡算工程总投资额53亿元。</t>
  </si>
  <si>
    <t xml:space="preserve"> 郑州航空港区合村并城项目一（河东1号安置区）</t>
  </si>
  <si>
    <t>河东1号安置区占地538亩，建设内容包括住宅、商业用房、学校以及环境绿化，其中住宅建筑面积161万平方米（地上115万平方米，地下46万平方米），商业用房24.1万平方米（地上17.2万平方米，地下6.9万平方米），学校13.9万平方米，绿地6.1万平方米，匡算工程总投资额54亿元。</t>
  </si>
  <si>
    <t>郑州市-郑东新区</t>
  </si>
  <si>
    <t>郑州市107辅道快速化工程</t>
  </si>
  <si>
    <t>107 辅道规划为郑州市南北向客运大通道，同时107 辅道也将逐步承担城市客运三环线的功能，需提升为快速路标准。107辅道规划高架主线为双向八车道，设计速度80km/h，地面双向八车道，设计速度50km/h。107辅道北四环至南四环段，全长约20km，共设置 6 座互通立交，分别为北四环、新龙路、北三环、陇海路、南三环、南四环（其中北四环为现状，陇海路、南三环立交已实施）。全线共设置1座高速出入口立交，为107辅道连霍高速出入口（已实施）。全线共设置9处上下桥匝道，“9上9下”18条匝道，布置均衡，平行匝道平均间距1.3km（含互通立交），其中航海路南侧两条上下桥匝道已纳入南三环工程范围。同时107辅道与连霍高速立交改造新增双车道匝道2条，集散匝道1条。</t>
  </si>
  <si>
    <t>其它,建设-运营-移交(BOT)</t>
  </si>
  <si>
    <t>王智华</t>
  </si>
  <si>
    <t>13525526353</t>
  </si>
  <si>
    <t>郑州市轨道交通（3号线一期）</t>
  </si>
  <si>
    <t>城市轨道交通</t>
  </si>
  <si>
    <t>郑州市轨道交通3号线沿长兴路、南阳路、铭功路、解放路、西大街、东大街、郑汴路、商都路和经开第十七大街敷设，沿途串联了南阳路住宅密集区、大石桥商业区、二七广场商业中心、东西大街商业区、郑汴路商业区和经开区中心等重要的城市功能中心及客流点，线路全长约31.3km，均为地下线，共设车站25座，平均站间距为1.29km。全线设停车场、车辆段各一座，占地面积分别为11.63公顷和32公顷。</t>
  </si>
  <si>
    <t xml:space="preserve">15237130890 </t>
  </si>
  <si>
    <t>郑州市-荥阳市</t>
  </si>
  <si>
    <t>荥阳市人民医院整体建设项目</t>
  </si>
  <si>
    <t>本项目规划总用地面积为54552.15㎡，其中建筑占地面积为16234.74㎡，规划总建筑面积为175496.10㎡，床位数1200床，停车数1724个。</t>
  </si>
  <si>
    <t>宫慧丽</t>
  </si>
  <si>
    <t>13838300601</t>
  </si>
  <si>
    <t>孙保红</t>
  </si>
  <si>
    <t>13071016222</t>
  </si>
  <si>
    <t>荥阳市污水处理综合项目</t>
  </si>
  <si>
    <t>本项目包括拟转让的新材料产业园区、宜居健康城等区域以及第二污水厂和第三污水厂的已建和在建雨污管网，其中雨水管网总长为64.39公里，污水管网总长为58.97公里，投资额共计约2.01亿元，除上述管网外，拟转让的排水设施还包括荥阳市城区管网约98.25公里，暂估资产价值约为6000万元。上述排水设施资产价值最终以资产评估结果为准。拟建索河污水处理厂将位于宜居健康城内，计划污水处理规模为5.5万吨/日，预计投资约为1.33亿元。</t>
  </si>
  <si>
    <t>马照</t>
  </si>
  <si>
    <t>13503996089</t>
  </si>
  <si>
    <t>中牟新城水厂建设工程ppp项目</t>
  </si>
  <si>
    <t>中牟新城水厂建设项目位于中牟县西环路西，郑民高速以北、十里头村东，根据河南省南水北调受水区配水工程选择的水源为南水北调引丹江水，占地77.4亩,建设总投资约为1.9亿元，设计供水能力7.5万吨/日,采用深度处理工艺进行建设，建设内容包括水厂建设和配套管网建设两部分。</t>
  </si>
  <si>
    <t>李锋</t>
  </si>
  <si>
    <t>0371-62160516</t>
  </si>
  <si>
    <t>王根梅</t>
  </si>
  <si>
    <t>0371-60862299</t>
  </si>
  <si>
    <t>中牟县污水处理厂建设工程PPP项目</t>
  </si>
  <si>
    <t>中牟县污水处理厂PPP项目包括新建两座污水处理厂、新建一座泵站及配套管网设施，设计处理规模合计3.5万吨/日，总投资额2.25亿元。其中：1、中牟官渡污水处理厂设计厂址位于官渡工业园区东南部，水溃沟与二十里铺村南北路交叉口东南角，二十里铺村北侧100米,占地56.7亩，主要服务范围包括中牟官渡工业园区和大孟镇两个区域，设计处理规模2.5万吨/日，新建中途提升泵站一座，建设规模0.7万吨/日，新敷设污水管网33.751公里，水厂投资额7785.92万元，管网工程投资额7932.79万元。2、中牟东漳污水处理厂设计厂址位于中牟县雁鸣湖生态文明示范区东南角，丁沟村以南，规划S312以北，占地29.24亩，主要服务范围包括雁鸣湖镇区和生态文明示范区两个区域，设计处理规模1万吨/日，新敷设污水管网35.371公里，水厂投资额为3921万元，管网工程投资额2848万元。</t>
  </si>
  <si>
    <t>张文志</t>
  </si>
  <si>
    <t>0371-85397936</t>
  </si>
  <si>
    <t>开封市22个项目小计</t>
  </si>
  <si>
    <t>开封市-尉氏县</t>
  </si>
  <si>
    <t>尉氏县尉北科技食品园污水处理厂网一体项目</t>
  </si>
  <si>
    <t>位于尉氏县庄头乡境内，距离县城5千米。本工程包括污水处理工程及配套收水管网。设计污水处理能力1.5万吨/天，服务面积8千亩，服务范围主要是尉北科技食品园，以及园区内5000多居民。</t>
  </si>
  <si>
    <t>杨红英</t>
  </si>
  <si>
    <t>18637806622</t>
  </si>
  <si>
    <t>周春晖</t>
  </si>
  <si>
    <t>13598771841</t>
  </si>
  <si>
    <t>开封市-祥符区</t>
  </si>
  <si>
    <t>S223 (原S219)滑确线芦花岗至朱仙镇改建工程</t>
  </si>
  <si>
    <t xml:space="preserve">主线改建工程起点位于 S223 滑确线芦花岗转盘与 G310 环形交叉处，桩号为K187+284，向南途径南干渠、郑民高速、仙人庄乡、马家沟、东一干渠、茶庵村、一干排、老饭店村、小店王村、运粮河等，工程终点结束于朱仙镇岳飞像与 X030 交叉口朱仙镇岳飞像处，桩号为 K201+620。该工程全长约 14.336 公里。支线改造起点位于S219下穿S82郑民高速口600m左右、Y031余仙线与S219线交叉处，桩号为K0+000，路线向西终止于Y031余仙线与郑民高速开封南苑站连接线交叉处，桩号为K1+400。该工程全长1.4公里。    </t>
  </si>
  <si>
    <t>蒋建军</t>
  </si>
  <si>
    <t>13903780603</t>
  </si>
  <si>
    <t>韩国庆</t>
  </si>
  <si>
    <t>18903780521</t>
  </si>
  <si>
    <t>尉氏县生活垃圾焚烧发电项目</t>
  </si>
  <si>
    <t>能源</t>
  </si>
  <si>
    <t>垃圾发电</t>
  </si>
  <si>
    <t xml:space="preserve">本项目建设规模为800t/d，分两期建设。一期建设1条400t/d 的焚烧线，配套1 台7.5MW 汽轮发电机组，年处理垃圾量14.6 万吨；二期建设1 条400t/d 的焚烧线，配套1 台7.5MW 汽轮发电机组，二期达产后年处理垃圾量29.2 万吨。尉氏县人民政府授予桑德环境资源股份有限公司30年的生活垃圾处理特许经营权(BOT合作模式)，桑德环境在尉氏县注册成立全资子公司具体负责项目的投资、建设和运营管理。尉氏县相关政府部门对项目的建设和运营管理进行有效的监督，在项目满足国家相关标准后，尉氏县人民政府支付相应的垃圾处理服务费给项目公司。 </t>
  </si>
  <si>
    <t>13839971658</t>
  </si>
  <si>
    <t xml:space="preserve"> 陈群舟  </t>
  </si>
  <si>
    <t xml:space="preserve"> 13937819689  </t>
  </si>
  <si>
    <t>开封市祥符区城区基础设施建设项目</t>
  </si>
  <si>
    <t>其他</t>
  </si>
  <si>
    <t>1．经六路新建工程：道路全长5000米，包含路面、人行道、绿化、路灯、管网、土地征收整理、拆迁安置等，概算投资23000.00万元；2．祥符区道路广场工程：人民路道路改造工程2500米，县府西街道路改造工程800米，祥符大道道路改造工程1200米，宏达大道道路改造工程3000米，世纪广场道路、绿化、排水等改造工程，总概算投资6300.00万元；</t>
  </si>
  <si>
    <t>王伟杰</t>
  </si>
  <si>
    <t>13839983028</t>
  </si>
  <si>
    <t>渠守伟</t>
  </si>
  <si>
    <t>13837843737</t>
  </si>
  <si>
    <t>开封市-通许县</t>
  </si>
  <si>
    <t>通许县岳家湖生态养老工程项目</t>
  </si>
  <si>
    <t>养老</t>
  </si>
  <si>
    <t>养老业</t>
  </si>
  <si>
    <t>工程总占地700亩，主要包括岳家湖公园和养老服务基础设施工程。公园面积600亩，其中水体面积400亩，绿地200亩，公园包括景观建筑、绿地、果林、农林观光设施等；养老服务用地100亩，主要包括老年福利院、救助站、光荣院、敬老院、老年活动中心、老年公寓等，设置床位1000张。规划总建筑面积50000平方米。</t>
  </si>
  <si>
    <t>建设-拥有-运营(BOO),建设-运营-移交(BOT)</t>
  </si>
  <si>
    <t>夏青</t>
  </si>
  <si>
    <t>13503489508</t>
  </si>
  <si>
    <t>杜家宝</t>
  </si>
  <si>
    <t>13700785465</t>
  </si>
  <si>
    <t>通许县商登高速连接线项目</t>
  </si>
  <si>
    <t>通许县商登高速连接线是商登高速通许站至县城的连接道路，设计全长6.8公里，项目拟建设计标准为公路平原一级，高等级路面，路面宽23.0米，路基宽24.50米，设计时速80Km/h，道路涉及排水设施、管网设施、路灯、绿化等。</t>
  </si>
  <si>
    <t>其它</t>
  </si>
  <si>
    <t>汤飞</t>
  </si>
  <si>
    <t>13503484891</t>
  </si>
  <si>
    <t>通许县东湖综合开发工程项目</t>
  </si>
  <si>
    <t>综合整治</t>
  </si>
  <si>
    <t>项目总占地1800亩，属基础设施投资一级开发项目，在现有涡河栏高工程基础上，沿涡河两侧向北开挖约300亩，形成500多亩的东湖水面，在东湖两侧建设东湖公园及湖滨东路、湖滨西路，修通裕丰路、拱辰路、经一路段及裕丰路涡河景观桥，对东湖两侧约1000亩土地完成商住地报批及对农民土地的征收。</t>
  </si>
  <si>
    <t>开封市-禹王台区</t>
  </si>
  <si>
    <t>机场东路拓宽改造及北延建设项目</t>
  </si>
  <si>
    <t xml:space="preserve">机场东路位于开封市禹王台区东南部，是城区东南部与祥符区和通许县连接城区的主干道，特别是华夏大道与机场东路中间路段十字相汇，北接城市主干道滨河路，是穿越南部城区南北主要通道。机场东路道路南起310国道，穿越马家河、东柳林村、南郊乡食品工业园区、华夏大道、下穿陇海铁路至滨河路，全长4940m。前期工作合规性（可研、环评、土地等） （一）《可行性研究报告》（华夏大道—310国道）已编制完成； （二）已办理《关于开封市机场东路道路建设项目建议书的批复》汴发改城镇〔2014〕735号； （三）已办理项目建设《选址意见书》汴选字第〔2014〕053号。 （四）禹王台区政府正在用地范围内，进行入户调查 （五）争取2015年10月完成道路建设基本建设手续和招商工作。 （六）道路建设用地范围内在房屋征收正常的前提下， 310国道—华夏大道段道路建设，力争2015年10月开工，2016年10月竣工通车； （七）城中村、棚户区改造及房屋地产综合建设项目预计5年内完成。 </t>
  </si>
  <si>
    <t>金辉</t>
  </si>
  <si>
    <t>23386956</t>
  </si>
  <si>
    <t>开封市</t>
  </si>
  <si>
    <t>开封市传染病医院（第六人民医院）整体搬迁项目</t>
  </si>
  <si>
    <t>项目建设地点位于开封新区铁南区杏花营镇和杏花营农场总体规划的中部运粮河以东，九大街西侧、陇海七路南侧，土地为政府划拨。规划净用地55859.30m2（合83.79亩），拟建床位500张，总建筑面积40960.00m2。估算总投资约19986.85万元。</t>
  </si>
  <si>
    <t>李绍彦</t>
  </si>
  <si>
    <t>13937812668</t>
  </si>
  <si>
    <t>通许县一高新校区、文化及青少年活动中心项目</t>
  </si>
  <si>
    <t>教育</t>
  </si>
  <si>
    <t>普通高中</t>
  </si>
  <si>
    <t>本项目建设内容主要是完成通许一高新校区主体及所有附属工程建设、完成文化中心主体及所有附属工程建设（包括内部配套设施设备）、完成青少年活动中心主体及所有附属工程建设（包括内部配套设施设备）等。本项目拟对社会投资者的企业资质、信誉、业绩、财务实力和融资能力等进行相应要求，并主要借助其以下优势：一是发挥社会资本投资规模大、融资渠道多及资金运用灵活等优势，保障该项目的建设及运营顺利进行，从而减轻政府当期财政压力；二是发挥社会资本先进的项目建设管理经验和项目运营管理经验，在民生项目中引入新的管理理念及方法，有效的降低建设成本及运营成本，提高服务质量和运营效率。</t>
  </si>
  <si>
    <t>黄治龙</t>
  </si>
  <si>
    <t>13938626979</t>
  </si>
  <si>
    <t>开封宋都古城文化产业园区-清明上河城（一期）项目</t>
  </si>
  <si>
    <t>片区开发</t>
  </si>
  <si>
    <t>园区开发</t>
  </si>
  <si>
    <t>清明上河城项目位于开封市老城区东南，横跨开封市禹王台区、顺河区、祥符区三区，北侧紧邻陇海铁路，南侧至惠济河与马家河交汇处并直达G301国道，东至祥符区中心街道上禾大道，西侧以前年古塔——繁塔为边界，项目范围达到21平方公里，包括建设华夏大道市政道路约4.5km，并进行道路两侧约2000亩土地整理收储、建设经十三路市政道路2km，并进行道路两侧600亩土地整理收储、建设纬五路市政道路约1.2km，并进行道路配套约400亩土地整理收储及王坟、满洲庄、六里庄城中村改造约为1500亩等、繁塔-禹王台公园提升改造（含繁塔二期棚户区改造）等。本项目已被纳入中部地区唯一一个国家级文化产业示范园区——“开封宋都古城文化产业园区”范围内，并已列入河南省A类重点建设项目、开封市重点建设项目、开封市十大文化产业攻坚项目、开封市“十三五”重大建设项目。投资总概算30亿元。</t>
  </si>
  <si>
    <t>要建勋</t>
  </si>
  <si>
    <t>18937826111</t>
  </si>
  <si>
    <t>开封市涧水河工程</t>
  </si>
  <si>
    <t>项目位于东京大道北侧河道水系规划用地范围内，西起黑岗口水库，东至东护城河，全长约7.5km，主要功能为向老城区和东区水系供水。工程建成后，可为老城区水系提供水源，为东护城河提供水源，为周边居民创造游憩活动的空间，改善城市环境、提升城市品位。</t>
  </si>
  <si>
    <t>21</t>
  </si>
  <si>
    <t>张延斌</t>
  </si>
  <si>
    <t>13937861910</t>
  </si>
  <si>
    <t>G230通武线开封至尉氏段改建工程</t>
  </si>
  <si>
    <t>4.916km.路线全长57.425km。包括新建路段长45.074km，利用路段（起点至G310已建成段）长10.629km；改建段（与郑民连接线重合段）长1.722 km。本项目的建设长度为新建段（45.074km）与改建路段（1.722km）之和，即46.796km。主线起点至郑民高速路段主要建设规划十三大街横断面双向六车道范围，即相当于双向四车道一级公路，路面宽度为30m，路基宽度为31.5m。主线郑民高速至终点及支线路段采用双向八车道一级公路技术标准，路面宽度为39m，路基宽40.5m。全线设计速度80km/h，路线全长57.425km；桥梁设计荷载等级公路—Ⅰ级；路基、桥涵洪水频率1/100。</t>
  </si>
  <si>
    <t>17</t>
  </si>
  <si>
    <t>13607663976</t>
  </si>
  <si>
    <t>15903786328</t>
  </si>
  <si>
    <t xml:space="preserve"> G107京深线东移中牟尉氏交界至长葛交界新建工程</t>
  </si>
  <si>
    <t xml:space="preserve">该项目位于十三大街与G310交叉口，沿规划十三大街向南过郑民高速、朱仙镇组团、与规划迎宾大道交叉，向南向下穿商登高速于尉氏预留互通后，再向南过S102线，终止于S220.本项目属于投资规模大，需求时期稳定的基础设施，适应采用政府和社会资本合作模式（ppp）实施本项目。二是项目经济技术指标。项目路线全长45.7公里，其中城市主干道路段长24.6公里，双向八车道，设计时速60公里/小时；一般路段路线长21.1公里，双向八车道一级公路，设计时速80公里/小时。大桥8座，中桥4座，立体交叉1处等。 </t>
  </si>
  <si>
    <t>开封市市民活动中心（原名图书馆、文化馆（群艺馆）新馆建设项目）</t>
  </si>
  <si>
    <t>文化</t>
  </si>
  <si>
    <t>文化场馆</t>
  </si>
  <si>
    <t>1.市图书馆：规划建筑面积37300平方米（含公共服务区面积14600平方米）。主要包括公共图书馆、古籍保护中心、全国文化信息资源共享工程河南省分中心开封支中心、地方文献馆、文化艺术档案馆等。2.市文化馆（群艺馆）：建筑面积20000平方米。主要包括排演厅、舞蹈厅、合唱厅、戏曲厅、非遗展示馆等。</t>
  </si>
  <si>
    <t>房子方</t>
  </si>
  <si>
    <t>13353788556</t>
  </si>
  <si>
    <t>开封市老城区第三污水处理厂及配套管网项目</t>
  </si>
  <si>
    <t>新建设的老城区第三污水处理厂水量约为10-15万吨/天，分两期建设，污水出水水质参照《城镇污水处理污染物排放标准》一级A标准执行。本项目还包括配套管网设施建设。</t>
  </si>
  <si>
    <t>张文峰</t>
  </si>
  <si>
    <t>13938618480</t>
  </si>
  <si>
    <t>芦花岗物流中心</t>
  </si>
  <si>
    <t>仓储物流</t>
  </si>
  <si>
    <t>项目占地面积约214亩，仓储3万平方米，办公1万平方米，其他服务设施1万平方米；设备有：龙门吊、各种吨位叉车、标签及条码打印机、各种货架；基础设施：行车场地、道路、给排水、绿化等。</t>
  </si>
  <si>
    <t>开封市现代城市轨道交通1#线、2#线项目</t>
  </si>
  <si>
    <t>本项目路线长14.5千米，其中地面线长13.995千米，桥梁长0.505千米，设19座地面车站，站台长度均为45米，平均站距802米；起点设车辆段一座：位于五大街以西、郑徐高铁以南所夹地块内，占地约6.2公顷。</t>
  </si>
  <si>
    <t>王健</t>
  </si>
  <si>
    <t>13937822501</t>
  </si>
  <si>
    <t>开封市-开发区</t>
  </si>
  <si>
    <t>开封市城乡一体化示范区-水资源保护及环境生态治理项目</t>
  </si>
  <si>
    <t>本项目建设地点位于连霍高速段至宋城路。其中，建设内容主要包括西湖续建项目、引水渠扩建项目、马家河湿地保护治理项目、示范区水域连通工程项目。</t>
  </si>
  <si>
    <t>程静</t>
  </si>
  <si>
    <t>13343788880</t>
  </si>
  <si>
    <t>厉晓昆</t>
  </si>
  <si>
    <t>15837809729</t>
  </si>
  <si>
    <t>开封市城乡一体化示范区整区域城镇化建设项目</t>
  </si>
  <si>
    <t>城镇化建设</t>
  </si>
  <si>
    <t>本项目总占地面积9548.87亩，其中公共基础设施9229.41亩，公共服务设施319.46亩。项目建设内容主要包括公共基础设施、公共服务设施两部分。</t>
  </si>
  <si>
    <t>开封市体育中心项目</t>
  </si>
  <si>
    <t>体育</t>
  </si>
  <si>
    <t>开封市体育中心项目位于开封新区复兴大道以北，第十大街职教园区以西，第十二大街以东，北外环以南，实际占地面积662亩。其中临十大街以西，需划出200亩土地，用于该项目配套商业开发。</t>
  </si>
  <si>
    <t>王树伟</t>
  </si>
  <si>
    <t>13937831588</t>
  </si>
  <si>
    <t>开封市民生养老院</t>
  </si>
  <si>
    <t>开封市民生养老院项目位于河南省开封市郑汴路与夷山大街南延道路交叉口东，占地面积47301平方米，规划地上建筑面积56000平方米，地下车库面积7200平方米，总床位数1500张，总投资2.4亿元人民币，由两部分构成：一是中央投资项目市社会福利院老年养护楼，总建筑面积21250平方米，包括综合楼5400平方米，老年养护楼15850平方米，床位数500张，总投资3800万元，其中中央资金1430万元，以孤寡老人为主要服务对象；二是社会引资项目，建筑面积约34750平方米，地下车库面积7200平方米，包括综合楼、康复楼、智障老人公寓楼、家居养老楼、自理型老人公寓及配套设施等建筑，床位数1000张。</t>
  </si>
  <si>
    <t>王雷</t>
  </si>
  <si>
    <t>13837835025</t>
  </si>
  <si>
    <t>洛阳市36个项目小计</t>
  </si>
  <si>
    <t>洛阳市-汝阳县</t>
  </si>
  <si>
    <t>汝阳县食用菌扶贫分布式基地建设项目</t>
  </si>
  <si>
    <t>农业</t>
  </si>
  <si>
    <t>汝阳县食用菌扶贫分布式基地建设项目为重点扶贫开发工程，起到带动当地群众脱贫致富的作用。本项目的实施，具有很好的示范带动作用，可以有力的推动当地农业结构调整，促进农村经济和社会的全面发展；延长产业链条，带动包装、运输等相关产业的发展，增加就业机会，促进社会稳定，振兴当地经济。本项目规划在汝阳县境内建设100个分布式食用菌种植基地，总占地面积2000亩，分二期建设，其中一期工程建设40个基地，二期工程建设60个基地。单个基地占地面积13334平方米（约20亩），项目总投资约5.5亿元。采取建设-拥有-运营（BOO）模式，合作期限15年。</t>
  </si>
  <si>
    <t>赵向阳</t>
  </si>
  <si>
    <t>15237910010</t>
  </si>
  <si>
    <t>卫红宾</t>
  </si>
  <si>
    <t>13838833435</t>
  </si>
  <si>
    <t>汝阳县大安至牌路主干道改造工程</t>
  </si>
  <si>
    <t>二级公路</t>
  </si>
  <si>
    <t>汝阳县大安至牌路主干道改造工程的实施有利于改善居民出行条件，完善汝阳县路网，发挥路网整体效益。项目对提高路网等级，优化区域路网结构，促进周边经济发展，加快沿线城镇化建设步伐起着积极的作用。该项目分为三段：S324郸汝线小店至大安改造工程起点为乡道Y034小三线与S324郸汝线交叉口（二广高速出站口西环岛处），终点与新增省道S241洛驻线平交，全长19.042公里，总投资8209.64万元；G344(原S325)小店（洛峪）至漫流段改造工程起于S325侯饭线与S240济邓线洛峪交叉口，终点止于漫流桥，全长13.95公里，总投资12688.46万元；S240济邓线汝河桥南至汝嵩交界段改造工程项目起点位于汝河桥南与X018汝鲁路交叉口（接已修建通车的S240济邓线伊川汝阳交界至汝河大桥段），终点止于牌路村汝嵩交界处，全长48.753公里，总投资103996.043万元。三个工程项目总投资合计为124894.143万元。项目采取BOT（建设-运营-移交）模式，合作期限17年（含建设期），回报机制为政府付费。由政府和社会资本共同组建项目公司，政府方出资代表持股10%，社会投资人持股 90%。</t>
  </si>
  <si>
    <t>李  娜</t>
  </si>
  <si>
    <t>13838857517</t>
  </si>
  <si>
    <t>洛阳市-宜阳县</t>
  </si>
  <si>
    <t>宜阳县“一场两馆”建设项目</t>
  </si>
  <si>
    <t>本项目为宜阳县“一场两馆”建设项目，根据国家、省有关建设标准的规定及宜阳县的具体情况，并参考国内同等规模城市公共体育场与体育馆规模现状，宜阳县“一场两馆”建设项目规划总用地233.56亩。总建筑面积41380平方米。根据国家、省等部门的有关标准及要求并结合宜阳县的具体情况，拟建6000座位的体育馆及体育服务培训中心，总建筑面积30000平方米；游泳馆建筑面积4680平方米；拟建10000座位的公共体育场及附属设施，体育场中心区域11制足球场，面积7140平方米，8道塑胶跑道4200平方米，东、西两侧看台建筑面积6700平方米；“一场两馆”太阳能光伏板组件17000块；及其他配套设施。该项目前期已经宜阳县发改委改革委员会立项，土地、环评、能评、安评和消防等已经县相关部门批准，建设工程规划许可证、建设用地规划许可证等证齐全。</t>
  </si>
  <si>
    <t>史绍军</t>
  </si>
  <si>
    <t>13653898855</t>
  </si>
  <si>
    <t>乔华</t>
  </si>
  <si>
    <t>13598159788</t>
  </si>
  <si>
    <t>宜阳县第二高级中学项目建设</t>
  </si>
  <si>
    <t>宜阳县第二高级中学高中部地址:宜阳县兴宜大道中段北侧，骏马大道西侧，经一路东侧。小学部地址：宜阳县经九路西侧，纬二路北侧。本项目为宜阳县第二高级中学建设项目，根据学校总体规划，本着在满足办学基本条件的前提下尽量节约用地的原则,第二高级中学的规划建设用地以容纳学生规模小学部1620人、高中部4500人为基数,项目总占地173927.54平方米（合260.89亩），总建筑面积87648.00平方米。本项目建设的主要内容包括：教学楼、学生宿舍楼、教师公寓、学生餐厅、图书室、音美教室、办公楼、门卫室及配套设施等建设。本项目24个月项目建设期结束之后，项目的运营期间为10年，计划于2019年开始，至2029年结束。项目总投资需20139.74万元，项目公司注册资本金为7139.74万元，占项目总投资的35.45%。此项目公司注册资本金由社会资本和政府资本共同筹集，其中社会资本投入4530.84万元，占注册资本63.46%，政府资本以土地作价入资，土地作价2608.90万元,占注册资本36.54%。此项目工程投资所需的其他资金由项目公司负责通过银行融资筹集。</t>
  </si>
  <si>
    <t>洛阳市-伊川县</t>
  </si>
  <si>
    <t>伊川县故县水库引水工程</t>
  </si>
  <si>
    <t>引水</t>
  </si>
  <si>
    <t xml:space="preserve">  伊川县位于河南省西部，北依洛阳城区，南接嵩县，东临登封，西望宜阳。随着伊川县经济和社会发展，城区人口增多和城区框架不断拉大，对供水要求越来越高。根据伊川县城市现状供水存在问题，建设伊川县故县水库引水工程，对改善伊川县用水结构、保障城市供水安全、提高城市用水质量及城市远期发展需要具有重要意义。伊川县故县水库引水工程从起点洛阳市故县水库引水工程伊川预留分水口自北向南到伊川县城西北处的石窑新建水厂，引水线路总长16.036km。设计引水流量0.926m3/s，日供水量为8万m3，工程由管道段、隧洞段及水厂等三部分组成。工程计划工期12个月。根据现状城区供水水价，综合考虑供水工程的投资，确定综合水价为4.62元／吨。 工程经济内部收益率为13.71%，经济净现值为25293.67万元，经济效益费用比1.32，国民经济评价经济合理，经敏感性分析，当投资上浮20%、效益下浮20%时，经济内部收益率均大于8%，项目具一定的抗风险能力。</t>
  </si>
  <si>
    <t>李昌隆</t>
  </si>
  <si>
    <t>15036756060</t>
  </si>
  <si>
    <t>刘景春</t>
  </si>
  <si>
    <t>13939934315</t>
  </si>
  <si>
    <t>洛阳市-新安县</t>
  </si>
  <si>
    <t>新安县城市基础设施提升工程项目</t>
  </si>
  <si>
    <t>新安县城市基础设施提升工程PPP项目由新安县市政园林局负责实施，根据国家有关部委规定，通过编制实施方案，按规定的程序选择新安县城市基础设施提升工程PPP项目的社会资本投资人。1.1项目名称新安县城市基础设施提升工程PPP项目（以下简称“本项目”）。1.2项目地点本项目位于新安县县城区：东至柳湾大桥，西至310国道一化路口，南至夷泉路（洛阳美迪雅瓷业有限公司门前道路），北至城北五道。1.3项目类型本项目为市政基础设施工程，完全依靠“政府付费”回收投资成本的非经营性项目，通过政府购买服务推进实施PPP项目。1.4项目规模与内容本项目投资估算总金额为20500万元，其中道路提升工程资金共计10500万元（不包含地下管网建设费用），园林绿化提升工程资金共计2000万元，亮化提升工程共计8000万元。</t>
  </si>
  <si>
    <t>改建-运营-移交(ROT)</t>
  </si>
  <si>
    <t>韩凌超</t>
  </si>
  <si>
    <t>18637963387</t>
  </si>
  <si>
    <t>赵曙光</t>
  </si>
  <si>
    <t>13838858518</t>
  </si>
  <si>
    <t>洛新快速通道改建工程项目</t>
  </si>
  <si>
    <t>1. 项目概述洛新快速通道（东交界～新安产业集聚区）改建工程PPP项目由新安县交通运输局负责实施。1.1项目地点本项目位于洛新快速通道洛阳市与新安县东交界至新安产业集聚区段。1.2项目类型本项目为公路及配套设施工程，完全依靠“政府付费”回收投资成本的非经营性项目，通过政府购买服务推进实施PPP项目。1.3项目规模与内容本项目投资估算总金额为119041.15万元，其中建筑安装工程费87285.68万元，占项目总投资的73.3%。本项目路线全长23.7km，其中新建3km，老路改建20.7km。涉及内容包括道路工程、桥涵工程、给水工程、排水工程、照明工程、绿化工程、交通工程及综合管沟。2. 项目准备情况2.1技术标准本项目为城市快速路，双向六车道，洛新东交界-东关桥路基宽度为50m，设计车速80km/h；东关桥-钢铁大道路基宽度为40m，设计车速60km/h。2.2土地开发与供应本项目新增占地1648亩，拆迁33.73万平方米。项目用地拟由政府无偿提供给项目公司使用，涉及的征地拆迁工作由政府方负责，产生的相关费用纳入项目总投资。但项目公司不可将土地权属作任何目的之抵押。2.3开工及完工计划本项目计划开工时间为2016年4月，建设期3年，于2019年4月建成通车。</t>
  </si>
  <si>
    <t>邓利强</t>
  </si>
  <si>
    <t>13703796312</t>
  </si>
  <si>
    <t>洛阳市</t>
  </si>
  <si>
    <t>洛阳市餐厨废弃物处理工程PPP项目</t>
  </si>
  <si>
    <t>垃圾处理</t>
  </si>
  <si>
    <t>洛阳市餐厨废弃物处理工程等项目位于洛阳市生活垃圾综合处理园区内垃圾焚烧发电厂东侧，项目服务范围为洛阳市洛河以北城区及洛南新区产生的餐厨废弃物收运和处理服务。项目收运和处理规模为200t/d，总投资约1.5亿元，占地32.6亩，建设期为1年，运营期为20年。餐厨废弃物处理PPP项目包括两部分工程建设：餐厨废弃物收集运输系统；餐厨废弃物处理系统。</t>
  </si>
  <si>
    <t>王鹏杰</t>
  </si>
  <si>
    <t>0379-63255439</t>
  </si>
  <si>
    <t>李洛堂</t>
  </si>
  <si>
    <t>13837958319</t>
  </si>
  <si>
    <t>郑州至西峡高速公路尧山至栾川至西峡段(洛阳市境)</t>
  </si>
  <si>
    <t>高速公路</t>
  </si>
  <si>
    <t>S88郑西高速尧山至栾川至西峡段起点位于平顶山市鲁山县尧山镇东坪村附近，终点位于沪陕高速。路线全长141.08公里，其中鲁山境26公里，嵩县境39.62公里，栾川境20.8公里，西峡县境54.66公里。尧山至栾川段推荐采用100公里/小时的设计车速，路基宽度采用26米；栾川至西峡段推荐采用80公里/小时的设计车速，路基宽度采用25.5米。    项目运作采取建设-运营-移交（BOT）的方式，由项目公司承担新建项目设计、融资、建造、运营、维护和用户服务职责，合同期满后项目资产及相关权利等移交给政府。政府采用可行性缺口补助模式，建立包括调价机制、风险补偿等内容的合同体系支持项目公司运营，实现政府和社会资本主体建立起利益共享、风险共担、全程合作的共同体关系。项目合同期限包括建设期4.5年和收费期限38年。项目收费机制采用可行性缺口补助模式，补助方式包括：政府负责境内征地拆迁及相关费用和补助20%建设资金（分7年进行补助）。市规划局已本项目选址意见书和项目路线图出具初审意见，目前正在办理嵩县、栾川项目路线初审事宜。</t>
  </si>
  <si>
    <t>38</t>
  </si>
  <si>
    <t>15136380506</t>
  </si>
  <si>
    <t>杨文勤</t>
  </si>
  <si>
    <t>17703799812</t>
  </si>
  <si>
    <t>洛阳市-高新区</t>
  </si>
  <si>
    <t>洛阳高新大学科技城</t>
  </si>
  <si>
    <t>本项目是北航国家大学科技园在洛阳投资建设的一个多种功能业态为一体的综合性大型科技园区，位于高新区九都西路与孙辛路交汇处，项目总投资15亿元，规划占地面积188亩，总建筑面积32万平方米，包括3万平米的企业孵化器、8万平米的企业加速器和2万平米的企业研发中心。一期工程已于2012年4月开工建设，已建成4.6万平米企业加速器和研发中心、智慧园区系统--IDC机房和创新性孵化器“云集图书馆”，累计完成投资6.3亿元。本项目规划占地面积86.18亩，总建筑面积12.04万平方米（其中地面以上10.19万平方米、地下1.84万平方米），容积率1.77，建筑密度29.7%，绿地率34.2%。静态总投资5.29亿元本项目采用BOOT（建设-拥有-运营-移交）模式。赋予社会资本特许经营期为27年，其中建设期2年，运营期25年。项目收入来源为房屋租赁收入、管理投资收益和其他增值服务收入。目前本项目已经工信局备案；通过环保部门的环保审批；取得国有土地使用权证书；取得建设用地规划许可证；二期建设工程规划许可证、工程建设施工许可证正在办理当中。</t>
  </si>
  <si>
    <t>27</t>
  </si>
  <si>
    <t>丘件</t>
  </si>
  <si>
    <t>18638869503</t>
  </si>
  <si>
    <t>李晓光</t>
  </si>
  <si>
    <t>13937910659</t>
  </si>
  <si>
    <t>洛阳市-孟津县</t>
  </si>
  <si>
    <t>洛阳空港产业集聚区基础设施建设项目</t>
  </si>
  <si>
    <t>主要建设内容为二十条市政道路的路基、路面、地下管网、人行道、电缆沟、绿化、亮化工程；文化服务中心两层办公楼及中心广场硬化、绿化、亮化、设备等；新建洛阳空港产业集聚区企业服务中心一栋，麻屯镇便民服务中心一栋。项目计划总投资30390万元。1、市政道路建设，全长24380米，计划总投资28060万元。2、文化服务中心及中心广场建设，计划投资1250万元，主要建设内容为两层办公楼，配备图书室及电脑等设备，中心广场硬化主要建设内容为17000平方米广场硬化、绿化、亮化、设备等。3、新建洛阳空港产业集聚区企业服务中心和麻屯镇便民服务中心各一栋，总建筑面积6000平方米，计划投资1080万元。</t>
  </si>
  <si>
    <t>建设-运营-移交(BOT),转让-运营-移交(TOT),改建-运营-移交(ROT)</t>
  </si>
  <si>
    <t>张勇</t>
  </si>
  <si>
    <t>13683855858</t>
  </si>
  <si>
    <t>王晓鹏</t>
  </si>
  <si>
    <t>15139922999</t>
  </si>
  <si>
    <t>孟津县基础设施建设工程（PPP）项目</t>
  </si>
  <si>
    <t>1、黄河大道改建项目：东起永平路，西至龙马路，长2600米，宽40米，包括道路、供排水、路灯、绿化等，工程建设投资5000万元。2、龙马南路建设项目：北起会盟大道，南至咸宁路，长1400米，道路红线宽度20米，道路、供排水、路基土方、路灯、绿化等，工程建设投资4000万元。3、瀍河大道西连接建设项目：东起小浪底大道，西至龙马路，长800米，道路红线宽度50米，包括道路、供排水、路灯、绿化等，工程建设投资2000万元。4、洛吉快速通道孟津新区段扩建提升工程：北起桂花大道东端，南至连霍朝阳互通立交桥，全长为4.06公里，道路红线宽60米。主要工程包括道路、给水、雨水、污水、电力、照明、景观绿化等，工程建设投资10700万元。5、孟津县县城垃圾集中处理建设项目：建设地点位于孟津县县城，日处理城市垃圾250吨，工程建设投资7800万元。</t>
  </si>
  <si>
    <t>丁武涛</t>
  </si>
  <si>
    <t>13693795668</t>
  </si>
  <si>
    <t>S312沿黄线（原S314）偃孟界至G208（原G207）段改建工程PPP项目</t>
  </si>
  <si>
    <t>S312沿黄线（原S314）偃孟界至G208（原G207）段改建工程起自偃师市县道光上线（X009）与原S314交叉口，起点桩号K0+000，沿原S314向北1km偏离老线，向东北沿扣马村南侧陡坡经小寨沟、大寨沟，跨大寨沟桥后迂回折向扣马村北侧，向西途经扣西村、小寨村、东良村、台荫村、小集村、铁炉村、吕家村、双槐村、李家庄村、下古村、老城村，下穿二广高速后，经雷河村止于G208（原G207）国道，终点桩号K19+010.307，路线全长19.010公里。    S317永孟线雷河至河清段改建工程位于孟津县东北部，东起S317与G208二淅线交叉口雷河村，向西经铁谢、华阳产业集聚区、白鹤镇、王良村，止于河清村西小浪底景区东门，全长24.3KM.</t>
  </si>
  <si>
    <t>畅萌</t>
  </si>
  <si>
    <t>15236200940</t>
  </si>
  <si>
    <t>洛河宜阳县西段生态治理工程</t>
  </si>
  <si>
    <t>洛河宜阳-洛宁段洛河治理工程是宜阳县的一项重点水利工程，洛河综合治理全长36km,项目区涉及莲庄、张午、三乡、韩城和柳泉5个乡镇。主要建设内容为：洛河宜阳～洛宁段36km（双侧）综合治理，包括大堤、桥涵、堤顶防汛路、绿化等工程，堤顶宽30m,砼路面宽15m。工程估算总投资14.4亿元。目前该项目已经过土地预审和环评，可研报告已报省发改委审批。项目采取BOT（建设-运营-移交）模式，赋予社会资本方20年工程特许经营权。项目收入以土地开利用来源为开发，前期因开发收入不足造成政策性亏损时，由财政给予适当补贴。项目尚处于申报阶段，计划2016年开工，2020年完工。</t>
  </si>
  <si>
    <t>史少军</t>
  </si>
  <si>
    <t>0379-68882423</t>
  </si>
  <si>
    <t>王铁鹏</t>
  </si>
  <si>
    <t>15937998586</t>
  </si>
  <si>
    <t>洛阳市-嵩县</t>
  </si>
  <si>
    <t>洛阳市伊河嵩县城区水生态治理项目</t>
  </si>
  <si>
    <t>水利枢纽</t>
  </si>
  <si>
    <t>洛阳市嵩县伊河城区两岸水系综合治理及重要河段治理工程项目包括伊东伊西水系枢纽工程、伊河城区段生态水系建设二级橡胶坝工程、吕沟河治理工程等3项工程；主要建设内容为：在伊河主河道城区段上游3Km处建设挡水坝1座，为城区生态用水提供水源可靠性保障；在伊河城区段建橡胶坝2座，建成后正常蓄水，形成景观水面面积135万平方米；整治吕沟河740米、建橡胶坝1座，将有效提高河道防洪能力，提升沿岸环境及两岸人民群众生产生活安全。项目估算总投资16201.3万元，其中建筑工程11364.1万元，机电设备金属结构安装工程970.82万元，临时工程1078.99万元，独立费用1407.17万元，基本预备费1352.22万元，水保环保28万元。该项目的回报机制为政府付费，合作期限为20年。该项目已完成可行性研究报告，县发改委以“嵩发改[2015]63号”文对项目可行性报告进行了批复。该项目的实施，将对当地的经济发展起到巨大的推进作用，进一步拉动建材、就业、消费市场的投入。据测算，投资1元建设债券资金可以拉动其他投资为4元。</t>
  </si>
  <si>
    <t xml:space="preserve">杨崇军 </t>
  </si>
  <si>
    <t>0379-66335298    0379-66326936</t>
  </si>
  <si>
    <t>谢海松</t>
  </si>
  <si>
    <t>13937934881</t>
  </si>
  <si>
    <t>洛阳市城乡一体化示范区东南环城区域整体城镇化建设项目</t>
  </si>
  <si>
    <t>东南环城区域城镇化建设PPP项目位于洛阳市城乡一体化示范区，孙辛路以东、南环路以北、滨河南路以南、东环路以西区域，总面积27.8平方公里。项目对域内基础设施、安置小区等基本人居环境以及供水、供电、燃气、路网、通信网、污水、水土保持和水环境综合整治和征地拆迁、土地平整等进行统一规划、共同建设，总投资约38.35亿元。项目包括： 1.市政基础设施建设（新建南环路，全长5758.7米，红线宽度为40米与60米，含南环路与王城大道互通式立交桥一座，占地面积约127960平方米，为双喇叭互通式立交；新建东环路，主线总设计长度4520米，道路实际红线宽度40米；新建东环跨洛河桥及引线工程，引线全长约1995.8米，新建桥梁全长1444米，其中主桥长320米，宽47米，引桥长1124米，宽25.5米；随道路工程同步建设跨线立交桥、雨水、污水、供电等市政工程管网）；2.征地拆迁及安置房建设（项目共需征地3696.94亩，其中：涉及9.2万㎡国有企业厂房拆迁；涉及1332户村民拆迁，其中项目范围内需安置其中的305户村民；拆迁民房74.6万㎡，拆迁企业133家，拆迁企业面积58.5万㎡ 。新建安置小区总建筑面积为12.08万㎡。）</t>
  </si>
  <si>
    <t>037965500107</t>
  </si>
  <si>
    <t>冯永仁</t>
  </si>
  <si>
    <t>13303790279</t>
  </si>
  <si>
    <t>洛阳市伊洛河水生态文明示范区项目</t>
  </si>
  <si>
    <t>洛阳市伊洛河水生态文明示范区PPP项目位于洛阳市城乡一体化示范区内的伊洛河夹河滩地带，规划范围为：西临隋唐洛阳城、东至汉魏洛阳故城、北至洛阳北岸的中州东路、南到伊河南岸的洛偃快速通道，总面积约55平方公里。项目包括两大部分，即洛阳伊洛河水生态示范区两湖一河（洛河东湖、伊河东湖、伊洛连通工程）工程项目和洛阳市伊洛河水生态示范区两路三桥（中原大道、开拓大道、中原大道跨伊河桥、中原大道跨洛河桥、开拓大道跨伊河桥）工程项目，合计总投资约为55亿元</t>
  </si>
  <si>
    <t>候晨星</t>
  </si>
  <si>
    <t>1303881882</t>
  </si>
  <si>
    <t>洛阳市市政道桥工程项目</t>
  </si>
  <si>
    <t>该项目由“一桥两路”即新街跨洛河大桥建设工程、九都路东段建设工程、滨河南路建设工程三个新建工程组成。项目建安投资7.5亿元，未来可用性付费总额为11.66亿元，后期运营维护费用每年650万元，两项合计12.6亿元，项目期限17年（2年建设期15年运营维护期）。洛阳市政道桥PPP项目已于5月29日完成招标，洛阳市政建设集团有限公司作为中标的社会资本。按采购文件的要求于7月13日注册成立了项目公司。项目公司注册资金2亿元，融资已获银行授信审批。目前三个子项目均已开工。按招标时的分工，政府负责规划设计、立项、报建、征地拆迁、绩效评价、移交等工作，社会资本负责项目投融资、建设、运营管理等工作，分工明确，各司其职，进展顺利。</t>
  </si>
  <si>
    <t>王辉</t>
  </si>
  <si>
    <t>18638876723</t>
  </si>
  <si>
    <t>洛阳市城市污水处理及污泥处理PPP项目</t>
  </si>
  <si>
    <t>1、以“移交-运营-反向移交”（TOT）方式运营洛阳市涧西污水处理厂项目一期、瀍东污水处理厂项目一期、新区污水处理厂项目一期；以“建设-运营-移交”（BOT）方式投资、建设、运营涧西污水处理厂项目二期、瀍东污水处理厂项目二期、新区污水处理厂项目二期以及伊滨污水处理厂项目。2、存量项目资本金80000万元，新建伊滨污水厂项目（规模10万吨/日）概算资金36000万元，涧西污水厂扩建项目（规模10万吨/日）概算资金28000万元，合计项目总投资为144000万元。</t>
  </si>
  <si>
    <t>转让-运营-移交(TOT),建设-运营-移交(BOT)</t>
  </si>
  <si>
    <t>王珂</t>
  </si>
  <si>
    <t>13503880260</t>
  </si>
  <si>
    <t>洛阳市故县水库引水项目</t>
  </si>
  <si>
    <t>洛阳市故县水库引水工程起点位于故县水库大坝泄洪中孔下游，终点位于洛阳市洛龙区关林水厂及高新区新建水厂，工程线路总长125.9千米，设计引水流量5立方米/秒，日供水量为43.2万立方米，供水保证率大于95%，供水对象为洛阳市城市区以及工程沿线经过的洛宁县、宜阳县、新安县及伊川县。项目总投资17.5亿元。</t>
  </si>
  <si>
    <t>50</t>
  </si>
  <si>
    <t>王玮</t>
  </si>
  <si>
    <t>15225536303</t>
  </si>
  <si>
    <t>洛阳古城保护与整治项目</t>
  </si>
  <si>
    <t>古城保护</t>
  </si>
  <si>
    <t>洛阳古城是我市迄今尚存的唯一一座古代城池，也是我市历史上存在时间最长的一座古城。它拥有极其丰富的人文景观，董公祠、妥灵宫、文峰塔、河南府文庙、明清鼓楼等人文景点星罗棋布，是河洛历史文化的重要组成部分，也是外地游客探寻古都洛阳文化记忆的必到之处。但如今，古城在几经兴废之后，已不复昨日之辉煌，不具帝都之气象，取而代之的是破败、落寞和沉闷。古城的建设与人们的需求和市民的期望有很大的差距，这与洛阳的城市地位很不相称，而如今，洛阳迎来了新的发展机遇期，2006年，洛阳老城东、西南隅被列为洛阳市历史文化街区。2012年被列入河南省2012年第一批重点建设项目。洛阳古城保护与整治项目，即洛阳老城区东、西南隅历史文化街区保护与整治建设项目。项目整治范围是：金业路以东，新街以西，中州东路以南，护城河以北，占地面积1360亩，计划投资总额约85亿元</t>
  </si>
  <si>
    <t>甘峰云</t>
  </si>
  <si>
    <t>15225057711</t>
  </si>
  <si>
    <t>洛阳市-吉利区</t>
  </si>
  <si>
    <t>吉利区中水回用工程</t>
  </si>
  <si>
    <t>吉利区中水回用工程，是在原有污水处理的基础上进行升级改造，建立雨水提升处理系统、农村污水处理系统、餐饮废水隔油提升系统、农村饮水深度处理系统，并建设中水回用项目及建设购置管网。建设地点位于洛阳市吉利区内，项目前期已取得的发改、环保、土地规划等批复手续，目前正在申报、设计中，计划开工时间2015年6月、完工时间2016年6月，合作期限20年，由洛阳吉泰实业有限公司融资建设。</t>
  </si>
  <si>
    <t>姬琳</t>
  </si>
  <si>
    <t>18338856778</t>
  </si>
  <si>
    <t>李玉智</t>
  </si>
  <si>
    <t xml:space="preserve"> 15838596988</t>
  </si>
  <si>
    <t>洛阳市城区垃圾转运设施建设工程项目</t>
  </si>
  <si>
    <t>该项目工程范围为洛阳市区。内容包括建设5座大中型转运站，改选提升30个垃圾收集站，配备生活垃圾机械化收集设施。新建西工区、老城区、瀍河区、洛龙区、伊滨区5个大中型转运站，设计规模300吨/日——800吨/日。总占地面积共68287平方米，设计总处理规模2250吨/日。项目拟采用BOT运行方式，政府就洛阳市城区生活垃圾转运设施建设工程项目以通过公开招标确定合作企业，由项目管理单位与中标企业签订特许权协议，授予签约方承担该项目的设计、融资、建造、运营、维护和用户服务等职责，经营年限20年。项目在建设运营过程中已具有明确的收费机制和价格调整机制，长期有稳定的投资回报。本项目收益分析为6.7%。</t>
  </si>
  <si>
    <t>秦海龙</t>
  </si>
  <si>
    <t>037963255439</t>
  </si>
  <si>
    <t>张珞</t>
  </si>
  <si>
    <t>037963911681</t>
  </si>
  <si>
    <t>洛阳仁大医院</t>
  </si>
  <si>
    <t>项目名称：洛阳仁大医院项目性质：存量项目建设地点：洛阳市伊川县滨河新区志高路1号 建设时间：2012年-2016年项目规模：按三级甲等医院规划建设，占地109亩，建设面积14万多㎡，建设内容包括门诊楼、住院楼、专家公寓楼，其中门诊楼（地下两层地上四层局部5层）5.7万㎡，住院楼（地下两层地上20层）7.3万㎡，公寓楼（地下一层地上18层）1万余㎡及其附属用房，规划床位1140张。 建设内容：住院楼、门诊楼、专家公寓楼、大型地下停车场、锅炉房及其附属用房投资规模：6亿元人民币所处阶段：装修阶段资金来源：社会资金股权结构：政府34% 社会资本66</t>
  </si>
  <si>
    <t xml:space="preserve"> 李昌隆</t>
  </si>
  <si>
    <t xml:space="preserve"> 高自强</t>
  </si>
  <si>
    <t xml:space="preserve">  13937920511</t>
  </si>
  <si>
    <t>洛阳平乐正骨医院</t>
  </si>
  <si>
    <t>该项目有孟津县政府根据目前县内各医院床位紧张的现状以及弘扬洛阳平乐正骨文化传统等多方考虑，拟采用政府和社会资本合作的方式（PPP模式），孟津县盛世城市建设投资公司作为政府出资方，联合社会资本力量共同投资建设的一个包括平乐骨伤科医院、正骨学校、养老中心在内的综合性项目。项目拟建地点为孟津县城新区桂花大道东路北侧（马步村附近），规划用地面积约150亩，预计总投资额约为5.6亿元。其中：建筑占地面积约25000㎡, 总建筑面积约110000㎡，医院总床位数为1200个，容积率为1.1，建筑物密度为25%，绿化率为35%。项目近期主要建设平乐骨伤科医院及附属设施，其中包括：一栋2层建筑门诊综合楼，建筑面积约18000㎡，一栋12层住院楼，建筑面积约42000㎡，一栋4层行政科研楼，建筑面积约10400㎡，一栋2层医院附属用房，建筑闽籍月4000㎡。本项目的建成，将形成一个以平乐骨伤科医院为主体，正骨学院与养老中心为辅，配以医疗、科研、教学、生产等为一体的正骨集团公司。</t>
  </si>
  <si>
    <t xml:space="preserve"> 张勇</t>
  </si>
  <si>
    <t xml:space="preserve"> 13683855858</t>
  </si>
  <si>
    <t>吕百升</t>
  </si>
  <si>
    <t xml:space="preserve"> 15937989866</t>
  </si>
  <si>
    <t>新安县中医院迁建工程项目</t>
  </si>
  <si>
    <t xml:space="preserve">新安县中医院迁建PPP项目概况一、项目概况新安县中医院迁建工程项目，迁建地址位于北区城北五道北侧，规划占地约118.98亩，总体规划建筑面积约103925.02平方米,拟开设床位800张。主要建设内容由门诊楼、1#综合病房楼、2#综合病房楼、医技楼、药剂楼、科研疗养楼、体检中心、后勤保障楼及附属设施等组成。项目建成投入使用后，新安县中医院将成为具有中医药特色的高水平具有科研能力的现代化中医院，为新安县健康产业园发展提供技术支持。项目总投资约3.5亿元（不包含设备投资1亿元）。二、现阶段项目进度    1、项目建议书通过审核。2、可行性研究报告已经完成。3、中医院总体规划平面图已经完成。4、环评手续已经完成。5、能评报告书基本完成手续正在办理。6、选址意见书已经完成。7、土地预审意见已经完成。8、物有所值评价及财政承受能力论证正在进行。9、项目实施方案已经制作完成。 </t>
  </si>
  <si>
    <t xml:space="preserve"> 杨少伟</t>
  </si>
  <si>
    <t>13592090052</t>
  </si>
  <si>
    <t>新安县供水扩建及污水处理项目</t>
  </si>
  <si>
    <t>新安县供水扩建及污水处理项目概况项目名称：新安县供水扩建及污水处理项目项目性质：两个存量项目及一个新建项目建设地点：分别在新安县王庄村、城东区以及老城区上河村翠屏山建设内容及规模：项目分为三个子项目（1）新安县提黄一期净化水厂项目（2）新安县东区污水处理厂建设项目（3）新安县翠屏山水厂项目投资规模：项目总投资3.29亿元。其中新安县提黄一期净化水厂及配套管网项目投资6490余万元；新安县东区污水处理厂项目投资2400余万元；新安县翠屏山水厂项目投资2.4亿元。建设期限：新安县提黄一期净化水厂项目已于2014年5月进入实质性建设阶段，在2015年内可完工；新安县东区污水处理厂二期建设项目计划于2015年8月开工建设，在2016年9月完工；新安县翠屏山水厂项目计划于2016年6月开工建设，在2017年底完成一期建设。</t>
  </si>
  <si>
    <t>25</t>
  </si>
  <si>
    <t>郭兆</t>
  </si>
  <si>
    <t xml:space="preserve"> 13838886986</t>
  </si>
  <si>
    <t>洛阳市-偃师市</t>
  </si>
  <si>
    <t>偃师市洛河生态环境综合治理项目</t>
  </si>
  <si>
    <t>2.2 工程概况本项目包括三工程，分别为：洛河城区段开发治理工程、夏都大道与夏都大桥工程、华夏路东延与太学路东延工程。项目总投资68001.44万元。序号 工程名称 单位 投资额 行业和领域1 洛河城区段开发治理工程 万元 17284 水利工程2 夏都大道与夏都大桥工程 万元 36931.53 道路桥梁3 华夏路东延与太学路东延工程 万元 13785.91 市政道路合计 万元 68001.44</t>
  </si>
  <si>
    <t>郭宏道</t>
  </si>
  <si>
    <t>13938851968</t>
  </si>
  <si>
    <t>齐现辉</t>
  </si>
  <si>
    <t>13703791695</t>
  </si>
  <si>
    <t>洛阳市-伊滨区</t>
  </si>
  <si>
    <t>洛阳万安山生态示范区环境综合治理一期PPP项目</t>
  </si>
  <si>
    <t>包括洛阳万安山起步区环境综合治理及山体绿化两个子项目。    1、起步区环境综合治理项目    该项目位于洛阳万安山生态示范区的核心区域，西起伊洛大道，东至赵魏路，北至油赵路，南邻万安山路，规划面积约为5.05平方公里。需投资和建设的范围主要包括：征地、房屋征收、居民/村民搬迁、安置房建设、市政基础设施建设、水系及土地平整工作等。总投资约19.74亿元，建设期为9年。    2、万安山山体绿化项目   该项目包括植被恢复及山顶公园建设，其中植被恢复面积约10770亩，山顶公园全长约8.6公里，南北范围均宽约180米，共158公顷，包括景观、绿化及沿线配套设施建设。山体绿化总投资约2.1亿元，建设期为2年。    项目建设的必要性：    PPP项目的实施符合洛阳市城市建设总体规划，进一步完善了城市道路网络，增加城市绿化面积，美化城市环境，提高了城市居民居住水平，为洛阳市旅游产业发展提供了良好的投资环境。在洛阳万安山生态示范区总体规划的基础上进行进一步的功能空间落实和指标体系构筑，为洛阳市打造国际旅游名城提供积极支撑，保证洛阳新区在新时期的快速发展和创新突破，为万安山起步区片区的用地建设和社会经济发展提供规划引导。</t>
  </si>
  <si>
    <t>刘凯</t>
  </si>
  <si>
    <t>13837951099</t>
  </si>
  <si>
    <t>洛阳市-洛宁县</t>
  </si>
  <si>
    <t>洛河洛宁县段生态治理工程项目</t>
  </si>
  <si>
    <t>洛河洛宁县段生态治理工程项目估算总投资约约合人民币38894万元，主要由生态治理工程、水面工程和桥梁工程三部分构成，建设内容主要包含：（1）王范洛河大桥上游300m至王协洛河大桥下游300m段，两岸大堤绿化及附属工程，长度约5.16km。（2）王范桥至长水桥南岸河堤填筑工程，长度约19.88km。（3）高速路桥下游200m处，河道中心线桩号180+600，橡胶坝一座。（4）文昌路跨洛河桥梁一座起点位于文昌路与福宁大道交叉处，跨越洛河，终点与S319新安虎线相接，红线宽42m，全长约1.279km。其中大桥桥梁全长490米，桥梁两侧引线约789米，道路全宽42米，为双向4车道城市道路。1.7配套工程除本项目边界范围内建设、运营工作外，正常建设运营所需的水、电和道路设施等项目相关的外部配套设施应由洛宁县政府及相关部门负责统筹协调，保障本项目用水、电（包括电量、电压）等配套设施。具体可将项目红线外一米处做为政府方所承担配套设施建设的投资边界。</t>
  </si>
  <si>
    <t>张成珍</t>
  </si>
  <si>
    <t>15838860258</t>
  </si>
  <si>
    <t>雷明琴</t>
  </si>
  <si>
    <t>13523621998</t>
  </si>
  <si>
    <t>洛阳市-栾川县</t>
  </si>
  <si>
    <t>栾川县凤凰广场建设项目</t>
  </si>
  <si>
    <t>凤凰广场建设项目是2014年商务中心区重点工程项目之一。该项目位于县城伏牛路、北沟河与伊河交汇处，占地面积39亩，涉及拆迁住宅楼5栋84户，商业门店36间，总拆迁面积1.82万平方米。项目计划总投资1.6亿元，总建筑面积11567平方米，新建集休闲娱乐、商业购物为一体的大型群众性开放式主题广场，主要建设内容包括休闲广场、文化体育设施、地面景观、停车场及绿化等，建设工期为两年。目前广场主体工程及亲水平台工程已全部完工，正在进行广场景观工程及商业配套设施施工，计划于2015年10月份竣工投用。</t>
  </si>
  <si>
    <t xml:space="preserve"> 王新涛</t>
  </si>
  <si>
    <t xml:space="preserve"> 13849935366</t>
  </si>
  <si>
    <t>王亮</t>
  </si>
  <si>
    <t xml:space="preserve"> 13937989522</t>
  </si>
  <si>
    <t>汝阳县城区集中供热项目</t>
  </si>
  <si>
    <t>供热</t>
  </si>
  <si>
    <t>本项目为汝阳县城区提供冬季供暖，满足整个县城区域内单位、居民的供热需求。计划供热总规模500万建筑平方米，主要建设内容为：热源厂建设、热力管网敷设、热交换站建设等，总投资22326万元。热源厂采用新型高效环保煤粉高温热水锅炉，采用集中精确供粉、少气体点火、低温燃烧、声波清灰、布袋除尘和变频调速、PLC全自动控制等先进技术，达到高效、充分燃烧；锅炉设计按煤粉燃烧特点，完成最大限度的热交换，从而实现节能、高效的目的。计划安装5台29MW锅炉，新建一级热水管网总长度10.47km，供热半径3.5km，新建水—水换热站29座，初步建成后可实现采暖面积300万㎡，汝阳县集中供热普及率将达到57.8%。项目采取BOT（建设-运营-移交）模式，赋予社会资本方25年供热特许经营权。项目收入来源为供暖收费，前期因供暖面积不足造成政策性亏损时，由财政给予适当补贴。项目立项、专项规划、可研、文物勘探等已获得批准，环评报告正在审批；正式实施方案已通过政府审批，9月14通过公开招标，洛阳盛馨新能源设备科技有限公司为第一中标人，目前PPP项目合同已签订，正在组建项目公司。</t>
  </si>
  <si>
    <t>何朝锋</t>
  </si>
  <si>
    <t>13937958620</t>
  </si>
  <si>
    <t>郭伟强</t>
  </si>
  <si>
    <t>13783168993</t>
  </si>
  <si>
    <t>栾川县文化艺术中心</t>
  </si>
  <si>
    <t>栾川县文化艺术中心建设项目是2012、2013年县委、县政府重点工程和重点推进项目，2014年惠民实事。位于君山东路与龙君路交叉口，属城东新区“三大项目”（新区小学、医院、文化艺术中心）之一， 占地面积59.6亩，总建筑面积35359.06平方米，概算总投入1.6亿元，全额地方财政投资。项目分A区、B区和公用配套设施，其中A区歌剧院面积19617.5平方米，框剪结构，地上六层地下一层，设置有大剧院、电视演播大厅、多功能厅、会议中心、文化馆、工人俱乐部；B区图书信息中心面积15741.56平方米，框架剪力墙结构，地上十六层地下一层，主要由广电服务大厅、文化艺术展厅、图书馆、文广新局和工会办公区、广播电视电影中心 5个功能区组成；公用配套设施主要是配电房、水泵房、地下车库等。该项目是一处集演艺、电视演播、艺术培训、图书借阅、电子阅览、远程教育、会议中心、体育健身等多功能于一体的综合性文化活动场所。</t>
  </si>
  <si>
    <t>13849935366</t>
  </si>
  <si>
    <t>汤万涛</t>
  </si>
  <si>
    <t>13783185789</t>
  </si>
  <si>
    <t>G310至吉利黄河大桥新建工程</t>
  </si>
  <si>
    <t>一、项目概况G310至吉利黄河大桥新建工程全长4200米,设计标准为双向四车道一级公路，设计时速80Km/h，路基宽26米，沥青混凝土路面。设计荷载：黄河特大桥为公路-I级的1.3倍，其余桥涵采用公路-I级。项目总概算8.43亿元，其中建安投资：8亿元。计划工期36个月，预计于2017年12月底完工。二、项目进展情况目前施工单位、监理单位已进场，已完成项目部驻地建设、实验室建设、拌合站建设、梁场建设、钢筋加工厂、临时用电设施、临时用地征用、便道修建等基础设施工程；路基清表完成4.06万平方米，冲击碾压12000 平方米，路基试验段已完成，累计完成桩基97根/4619m；承台、地系梁18个，墩柱18个，预制梁6片。累计完成投资约1.44亿元。</t>
  </si>
  <si>
    <t>28</t>
  </si>
  <si>
    <t>乔洪亮</t>
  </si>
  <si>
    <t>13663795777</t>
  </si>
  <si>
    <t>济源至洛阳西高速公路（洛阳市境）</t>
  </si>
  <si>
    <t>S93济洛高速济源至洛阳段简介（一）项目概况：S93济洛高速公路济源至洛阳段高速公路是《河南省高速公路网调整规划》的新增高速规划项目，是沟通黄河南北两岸济源与洛阳两城市的又一条重要通道。该项目介于国道主干线连(云港)霍(尔果斯)高速与河南省重要干线长(垣)济(源)高速之间，起点位于长济高速公路与在建的济源至阳城高速公路交汇处，路线向南，经吉利区西侧，穿越黄河，经孟津县西侧，终点位于连霍高速公路与宁洛高速公路（洛阳西南绕城段）交汇处。路线全长约40公里，其中黄河桥长约1296米。（二）技术标准：该项目采用双向4车道高速公路标准，行车速度采用120公里/小时。跨黄河大桥拟按照双向6车道标准建设，行车速度采用100公里/小时。（三）投资估算：经初步勘察测算，项目估算总投资约35亿元。在资金筹措上，拟采用全部招商形式，即由投资方全额投资。</t>
  </si>
  <si>
    <t>伊川县伊河生态水系综合治理项目</t>
  </si>
  <si>
    <t>项目名称：伊河生态水系治理项目 项目性质：新建项目 建设地点：伊河伊川段 建设时间：2015年-2020年，共5年 项目规模：河宽300米，全长39千米，防洪标准达到50年一遇建设内容：（1）堤坝建设：堤防加固，河道治理及加宽，迎水坡护砌，防汛路，景观桥，堤顶绿化；（2）旅游景观：沿河景点修缮与开发，圣贤人物塑像，河床滩地完善，河岸绿化，观景台，凉亭等  投资规模：30亿元人民币  所处阶段：申报阶段  资金来源：财政资金和社会资金  股权结构：本项目投资规模较大，运营期间较长，故需要成立项目公司。股权方面社会资本股权占80%，政府方股权占其余的20%，以提供项目建设用地作为投资资金折算。其中，项目公司由选定的社会资本方负责成立，相关流程如下：（1）确定项目公司设立类型、当地工商局预先核准名称；（2）银行开设验资账户存钱；（3）当地会计事务所进行验资；（4）当地工商局办理三证（工商营业执照、组织机构代码和税务登记证）；（5）刻章；（6）银行开设基本户；（7）办理开发资质。</t>
  </si>
  <si>
    <t>张军灿</t>
  </si>
  <si>
    <t>13703792633</t>
  </si>
  <si>
    <t>平顶山市12个项目小计</t>
  </si>
  <si>
    <t>平顶山市</t>
  </si>
  <si>
    <t>平顶山市湛南路东延等四条路桥工程PPP项目</t>
  </si>
  <si>
    <t>本项目包括四个子项目，拟建于河南省平顶山市老城区东部，湛南路东延、湛北路东延位于湛河南、北两岸，科技路湛河桥、神马路湛河桥是跨越湛河连接湛南路和湛北路的两座新建桥梁。建设内容：本项目包括四个子项目投资估算5亿元，湛南路东延全长8500米（诚朴路-许南路），红线30米=21米车行道+2x4.5米人行道，沥青混凝土路面，配套建设排水、路灯、绿化等；湛北路东延全长7500米（育新路-许南路），红线30米=21米车行道+2x4.5米人行道，沥青混凝土路面，配套建设排水、路灯、绿化等；科技路湛河桥，桥长约180米，宽40米；神马路湛河桥，桥长约180米，宽40米。</t>
  </si>
  <si>
    <t>祁琳</t>
  </si>
  <si>
    <t>0375-2627557</t>
  </si>
  <si>
    <t>唐占怀</t>
  </si>
  <si>
    <t>13603756685</t>
  </si>
  <si>
    <t>周口至南阳高速公路（平顶山市境）PPP项目</t>
  </si>
  <si>
    <t>起点位于商水县杨湖北S81商周高速公路与G36宁洛高速公路互通立交处，路线向南跨漯阜铁路后，基本与S213（原S206）平行向西南行进，经商水县、上蔡县、遂平县、西平县、舞钢市、方城县、社旗县，终点在隐山南接S83许平南高速公路。该项目全长198.81公里，采用路基宽27米，设计速度120公里/小时的双向四车道高速公路标准建设。</t>
  </si>
  <si>
    <t>37</t>
  </si>
  <si>
    <t>2627565</t>
  </si>
  <si>
    <t>吕清</t>
  </si>
  <si>
    <t>13937599033</t>
  </si>
  <si>
    <t>平顶山市-叶县</t>
  </si>
  <si>
    <t>南水北调叶县段生态廊道建设</t>
  </si>
  <si>
    <t>南水北调中线工程叶县段生态廊道建设及灰河、沙河治理PPP项目为新建项目。采用 “建设—运营—移交”，即“BOT”的PPP运作方式。由叶县人民政府以政府购买服务、特许经营为基础，引入最优社会资本方参与项目设计、投融资、建设、运营和维护。特许经营期届满后，项目公司将该项目30m常绿乔木防护林带及7m休闲观光道路等资产（及设施）无偿、完好移交给政府或其授权的机构。政府授予项目一期工程的特许经营期为10年。由于建设时间仅为2-3个月，因此，不考虑建设期。财政运营补贴周期为10年。本项目分为两期建设，其中一期工程（南水北调中线工程叶县段生态廊道建设项目）位于南水北调中线叶县段内，全长31.2公里，涉及叶县保安镇、叶邑镇、夏李乡、常村镇4个乡镇，27个行政村，南与方城县接界，北与鲁山县相邻。本项目分为两期工程，总估算为57191万元。1）一期工程：南水北调中线工程叶县段生态廊道建设项目本项目一期工程总投资估算合计为171,916,400元。2）二期工程：灰河、沙河治理项目灰河、沙河治理合计总概算投资4亿元，最终以经政府方审批的实施方案为准。</t>
  </si>
  <si>
    <t>刘秋歌</t>
  </si>
  <si>
    <t>13569550359</t>
  </si>
  <si>
    <t>张卫兵</t>
  </si>
  <si>
    <t>13803755895</t>
  </si>
  <si>
    <t>平顶山市-宝丰县</t>
  </si>
  <si>
    <t>平顶山生活垃圾焚烧热电联产项目</t>
  </si>
  <si>
    <t>平顶山生活垃圾焚烧热电联产项目位于河南省平顶山市宝丰县白塔营村和草庙陈村以南、栾庄以北。本项目设计处理规模为1200t/d。设计选用2×600t/d垃圾焚烧炉及2×12MW水冷凝汽式汽枪轮。预计建设工期为24个月。根据本项目可行性研究报告，本项目工程总投资为57481.69万元。本项目涉及各类潜在风险，按照风险分配优化、风险收益对等和风险可控等原则，应由最有能力消除、控制或降低风险的一方承担风险。在特许经营协议中需具体明确项目风险的分配，使政府和社会资本间合理分配项目风险。本项目具体运作方式拟定为BOT（建设-运营-移交）。县住建局依照法定程序选定优秀的社会资本，由社会资本和宝丰县发展投资有限公司在宝丰县共同出资设立项目公司，由县住建局授予项目公司本项目的经营权。</t>
  </si>
  <si>
    <t>林帅峰</t>
  </si>
  <si>
    <t>13721853381</t>
  </si>
  <si>
    <t>李亚锋</t>
  </si>
  <si>
    <t>13782439088</t>
  </si>
  <si>
    <t>郑州至西峡高速公路尧山至栾川至西峡段（平顶山市境）</t>
  </si>
  <si>
    <t>郑州至西峡高速公路尧山至栾川至西峡段（平顶山市境）起点位于平顶山市鲁山县尧山镇东坪村附近，从S88郑西高速郑州至尧山段终点向东约3.5公里接出后，向西经嵩县车村镇，终点位于鲁山与嵩县交界，本段路线全长26公里。</t>
  </si>
  <si>
    <t>43</t>
  </si>
  <si>
    <t>0375-2627565</t>
  </si>
  <si>
    <t>詹飞</t>
  </si>
  <si>
    <t>0375-2658530</t>
  </si>
  <si>
    <t>平顶山市-郏县</t>
  </si>
  <si>
    <t>郏县北汝河城区段橡胶坝工程项目</t>
  </si>
  <si>
    <t>、项目产生说明尧高速公路桥上下游。项目完工后，将建成大型橡胶坝2座，及其附属的调节闸和充排水泵房；同时还将对橡胶坝上下游河道进行综合治理。工程建成后，北汝河郏县城区段的河流流域情况将大大改善，将扩大北汝河郏县城区段水域面积，减少河滩沙地裸露郏县北汝河城区段橡胶坝工程建设地点位于郏县城区北汝河郑面积，抑制扬沙、浮尘现象的发生，改善区域小气候。同时建坝也将增加水体的滞留时间，从而加强了河流的光照作用，延长河水净化时间，从而改善水环境，提升水体质量，都是利国利民的大工程。</t>
  </si>
  <si>
    <t>袁帅博</t>
  </si>
  <si>
    <t>13523266804</t>
  </si>
  <si>
    <t>周京</t>
  </si>
  <si>
    <t>13803750891</t>
  </si>
  <si>
    <t>沙河漯河至平顶山航运工程北汝河口至平顶山港段工程</t>
  </si>
  <si>
    <t>航道航运</t>
  </si>
  <si>
    <t>沙河漯河至平顶山段航运工程航道全长约95.56km，航道等级四级，设计最大船舶500吨级，设计航道单向通过能力为1560万吨。沙河北汝河口至平顶山港段航道全长24.5 km，全线设置停泊锚地2处。航道沿线拟新建港区2座（平顶山港叶县港区、许昌港襄城港区）许昌港襄城港区一期工程拟建2个码头泊位（1个煤炭泊位和1个矿建泊位），设计通过能力152万吨/年。平顶山港叶县港区拟建11个码头泊位（6个散货泊位、5个固体化工泊位），其中散货泊位布置于沙河左岸，化工码头泊位布置于沙河右岸，设计通过能力428万吨/年。</t>
  </si>
  <si>
    <t>23</t>
  </si>
  <si>
    <t>13183347716</t>
  </si>
  <si>
    <t>新增省道233焦桐线宝丰县周庄镇至鲁山县张良镇段改建工程（大西环）</t>
  </si>
  <si>
    <t>项目起至宝丰县周庄镇东s233与Gs311(原s329)交叉处，与吴寨西与s241平交，至惠洼西南上跨长安大道（平宝快速通道）终于鲁山县张良镇东s233与G329交叉处路线全长23.361公里</t>
  </si>
  <si>
    <t>平顶山市政路桥改扩建工程</t>
  </si>
  <si>
    <t>本项目共包含四条道路建设及配套桥梁建设工程，分别为：1、东环路南延及湛河桥工程：道路全长2497.415m，其中：湛河桥北侧579.666m，湛河桥南侧1917.749m。建设内容包括道路、排水、交通、照明、绿化等专业工程；桥梁全长174.00m。为三跨预应力变截面连续箱梁桥，跨径组合为50m+70m+50m，桥宽40m。配套建设桥面照明及景观照明、排水及交通工程等。2、稻香路南延及湛河桥新建工程：道路全长568.685m，其湛河桥北侧101.000m，湛河桥南侧467.685m。建设内容包括道路、排水、交通、照明、绿化等专业工程；湛河桥桥梁全长148.00m。为40+60+40m预应力混凝土现浇箱梁桥，桥宽25m。单幅桥布置，桥梁横断面布置为：3米人行道+2.5米非机动车道+6.75机动车道+0.5m中央分隔带+6.75机动车道+2.5米非机动车道+3米人行道。配套建设桥面照明及景观照明、排水及交通工程等。3、湛南路西延工程：全长4133.41米，新建1座桥梁，3座箱涵，建设内容包括道路、桥梁、排水、照明及绿化景观工程等。4、轻工路改建工程：道路全长4241米，红线宽度30米；道路机非混行车道采用沥青混凝土路面，人行道路面铺设通水环保砖，平舞铁路相交位置建设下穿铁路箱涵1座。配套建设交通工程、照明工程、给排水工程、燃气工程、电力工程、人力工程及绿化工程等。</t>
  </si>
  <si>
    <t>2627556</t>
  </si>
  <si>
    <t>张伟</t>
  </si>
  <si>
    <t>18903755056</t>
  </si>
  <si>
    <t>平叶快速通道</t>
  </si>
  <si>
    <t>本项目起于平顶山市湛河区北渡镇S232与新南环路（S241）交叉处，沿开源路向南，于南任庄西南上跨G36宁洛高速公路，经梁李西、双楼东转向东南，在韩奉西北跨越沙河后至庞庄西转向南，在杨庄西南跨白龟山南干渠后与G329（原G311）平交，向南经孟奉店、大王庄后跨灰河，经孙庄东、井张西后至尤漆北转向东，在小郭庄南与S323（原S330）平交，终点于叶县田庄乡孙娄庄北S232与G234（原S103）交叉处。路线全长17.824公里。其中改建段3.655公里，新建段长14.169公里。</t>
  </si>
  <si>
    <t>平顶山化工产业集聚区第三污水处理厂</t>
  </si>
  <si>
    <t>（1）项目选址：平顶山第三污水处理厂地处平顶山化工产业集聚区南部，位于沙河六路以南，竹园四路以东，竹园五路以西，占地面积为71.04亩。该处地形变化小，地势平坦。厂址紧靠排水水体，便于污水收集和处理后就近排放。（2）项目规模：平顶山第三污水处理厂一期工程处理规模为3.0万m3/d，污水管网18.057公里。（3）技术路线：平顶山第三污水处理厂采用处理工艺为预处理+改良型Carrousel氧化沟+深度处理，出水达到《城镇污水处理厂污染物排放标准》（GB18918-2002）一级标准中的A类标准。</t>
  </si>
  <si>
    <t>孔道伟</t>
  </si>
  <si>
    <t>15836958929</t>
  </si>
  <si>
    <t>平顶山市区污水处理厂</t>
  </si>
  <si>
    <t>市场化运营范围平顶山市区纳入市场化运营的污水处理厂4座，分别为市第一污水处理厂一期（15万吨/日）、第二污水处理厂一期（5万吨/日，在建）；新城区污水处理厂一期3万吨/日,二期（3万吨/日，在建），污水集中处理能力26万吨/日。第一污水处理厂一期、第二污水处理厂一期(在建）由市污水净化公司负责运行管理；新城区污水处理厂一期、二期（在建）由平顶山市新城清源污水净化有限公司负责运行管理。</t>
  </si>
  <si>
    <t>何开伟</t>
  </si>
  <si>
    <t>13523267107</t>
  </si>
  <si>
    <t>安阳市8个项目小计</t>
  </si>
  <si>
    <t>安阳市-林州市</t>
  </si>
  <si>
    <t>林州市桃园河、黄华河河道治理工程PPP项目</t>
  </si>
  <si>
    <t>桃园河河道治理范围西起南营村，东至高速口段，长度约为 7.20km，宽约 100m，占地面积 720000 平方米（约合72 公顷），建设内容主要包括清淤疏浚、生态修复及生态堤岸建设、河道拓宽与防洪工程、生态护坡、岸边防护林工程建设；黄华河河道治理范围西起王相路西侧，东至污水处理厂，长度约为 6.2km，宽约 100m，建设内容主要包括清淤疏浚 132969.6 平方米、生态防渗 166212 平方米、生态护坡16824 平方米，局部修筑堤防约 2103 平方米，新建砌石坝 4座。</t>
  </si>
  <si>
    <t>宋文杰</t>
  </si>
  <si>
    <t>18537247700</t>
  </si>
  <si>
    <t>邱建军</t>
  </si>
  <si>
    <t>13837228498</t>
  </si>
  <si>
    <t>安阳市-安阳县</t>
  </si>
  <si>
    <t>安阳市引岳入安工程PPP项目</t>
  </si>
  <si>
    <t>水利是城市发展的重要条件，是经济社会发展的关键支撑，是生态环境改善的重要保障。作为严重缺水城市，安阳市引岳入安二期工程是安阳市政府为加强水资源优化配置及合理利用、提高城市供水保障，而拟建的一项大型基础设施项目，是安阳市的重点工程项目。该工程项目已列入河南省政府第一批29个PPP示范项目之一，是安阳市首批以PPP模式建设的城市基础设施项目。</t>
  </si>
  <si>
    <t>22</t>
  </si>
  <si>
    <t>许斌</t>
  </si>
  <si>
    <t>5109197</t>
  </si>
  <si>
    <t>翟红霞</t>
  </si>
  <si>
    <t>18567722981</t>
  </si>
  <si>
    <t>安阳市-开发区</t>
  </si>
  <si>
    <t>安阳高新区火炬研发园</t>
  </si>
  <si>
    <t>一、项目概述安阳高新区火炬研发园是“河南省科技企业孵化器三年行动计划”孵化场地建设重点项目，位于平原路南段路西高新区先进装备制造产业园内，南临金钟新能源公司，东与市职业技术学院隔路相望。项目规划用地面积26926㎡，建设用地21764㎡亩，总建筑面积87530.03㎡，概算投资约2.14亿元二、设计功能及规模四大主体功能区:项目孵化与加速区、企业定制区、科研中试区、公共服务及生活配套区。主要功能：研发产业共性关键技术、加快科技成果转化、加速培育科技企业上市、培养创新创业人才、服务地方经济发展。主导产业：光机电一体化、高端装备制造、生物医药、新能源及节能环保材料，辅助产业为电子商务及各类生产性服务业。建设规模：总建筑面积约为 87530.03㎡，其中，项目孵化与加速区33523.94㎡、企业定制区27235.38㎡、科研中试区5540.88㎡，公共服务区以及其他配套设施8998㎡等。建设内容：园区内将建设亚临界流体萃取国家工程中心、高精密电主轴研发中心、康复机器人工程技术中心、快速制造成套装备技术中心、大学生创业基地、成果转化与交易中心、展示中心及人才培训中心等。同时，健全和完善加速服务体系，建成投融资服务平台、金融集成服务平台、公共技术服务平台、人力资源服务平台、设施服务平台、集成展示服务平台六大专业服务平台。</t>
  </si>
  <si>
    <t>建设-运营-移交(BOT),转让-运营-移交(TOT)</t>
  </si>
  <si>
    <t>贾巍然</t>
  </si>
  <si>
    <t>03722997530</t>
  </si>
  <si>
    <t>徐径悠</t>
  </si>
  <si>
    <t>13783728811</t>
  </si>
  <si>
    <t>安阳市-新区</t>
  </si>
  <si>
    <t>城乡一体化示范区城市道路项目</t>
  </si>
  <si>
    <t>安阳市城乡一体化示范区14条城市道路项目主要包括长江大道（京港澳高速西侧-崇义路）、海兴路（安澜大道-长江大道北侧村边）、文昌大道（左辅路-省道301）、黄河大道（海兴路-左辅路）、南一路（锦绣路-省道301）、左辅路（兴邺大道-长江大道）、安澜大道（海兴路-高宝路）、工环二路（安康大道-海兴路）、工安路（安康大道-海兴路）、工兴西路（工环西路-海兴路）、工海路（工安路-工兴西路）、工景路（工环二路-工康路）、工康路（工兴西路-高宝路）、白棉路（南一路-兴邺南路）等14条道路建设，道路总长25526.00m。</t>
  </si>
  <si>
    <t>王瑞端</t>
  </si>
  <si>
    <t>18603720853</t>
  </si>
  <si>
    <t>魏斌</t>
  </si>
  <si>
    <t>13949543808</t>
  </si>
  <si>
    <t>安阳市第二人民医院新院建设项目</t>
  </si>
  <si>
    <t>项目占地325亩，建设用地246亩，设置医疗、康复床位1000张，养老床位800张。建筑面积13.3万平方米，投资13亿元。</t>
  </si>
  <si>
    <t>徐斌</t>
  </si>
  <si>
    <t>13598111156</t>
  </si>
  <si>
    <t>郭本美</t>
  </si>
  <si>
    <t>13603726760</t>
  </si>
  <si>
    <t>安阳市</t>
  </si>
  <si>
    <t>省道301线白璧至国道107一级公路改建工程（新东北外环）项目</t>
  </si>
  <si>
    <t>项目位于安阳市北关区和安阳县境内，起点位于安阳县白璧镇东省道301与国道341交叉处，向北跨安阳河后转向西北，向西下穿石武客运专线后下穿京港澳高速公路，终点止于安阳北环与国道107交叉处。路线全长15.967公里。项目总投资3.65亿元。</t>
  </si>
  <si>
    <t>03725109197</t>
  </si>
  <si>
    <t>鲁明</t>
  </si>
  <si>
    <t>03722169116</t>
  </si>
  <si>
    <t>政府与社会资本合作建设林州至桐柏高速公路林州段项目</t>
  </si>
  <si>
    <t>该项目路线全长约61.4公里，分南北两段，其中北段起于河北省涉县合漳乡合漳村和河南省林州市任村镇古城村附近冀豫省界处，北接河北省规划的石林高速（太行山高速公路），南连林长高速公路，长约16公里；南段起于安林高速与林长高速枢纽互通立交处，向西南经采桑、城郊、合涧、桂林、原康、茶店等乡镇，在临淇镇西南接正在建设的鹤辉高速公路，长约45公里；中间利用林长高速公路约25公里。采用双向四车道高速公路技术标准，设计行车速度80公里/小时，路基宽度24.5米，建设工期48个月，估算投资约50亿元。</t>
  </si>
  <si>
    <t>李东庆</t>
  </si>
  <si>
    <t>6822819</t>
  </si>
  <si>
    <t>郭金栋</t>
  </si>
  <si>
    <t>6812631</t>
  </si>
  <si>
    <t>安阳市生活垃圾焚烧发电及应急填埋场项目</t>
  </si>
  <si>
    <t>2015年5月24日，我市召开政府和社会资本合作（PPP）项目推介说明会，将我市新建生活垃圾处理场项目作为重点推介类项目，面向社会进行了推介，该项目处理工艺为垃圾焚烧，处理规模1500吨/日，同步配套建设应急垃圾填埋项目，投资估算8.38亿，特许经营年限暂定30年，项目前期工作已启动正在进行选址工作。</t>
  </si>
  <si>
    <t>王闯</t>
  </si>
  <si>
    <t>15603720091</t>
  </si>
  <si>
    <t>鹤壁市17个项目小计</t>
  </si>
  <si>
    <t>鹤壁市</t>
  </si>
  <si>
    <t>鹤壁市体育场项目</t>
  </si>
  <si>
    <t>鹤壁市体育场项目用地位于鹤壁市体育中心内，兴鹤大街以西，黄山路以东，朝歌路以北，闽江路以南。鹤壁市体育中心总规划占地约367.5亩。估算建设投资（不含征地费）为39922万元，该项目拟采用BOT（建设-运营-移交）的运作方式，合作期限为20年（建设期为2年，运营期为18年）。项目的回报机制为可行性缺口补助。</t>
  </si>
  <si>
    <t>王晶</t>
  </si>
  <si>
    <t>13783927866</t>
  </si>
  <si>
    <t>曹山虎</t>
  </si>
  <si>
    <t>13939256188</t>
  </si>
  <si>
    <t>鹤壁市-浚县</t>
  </si>
  <si>
    <t>浚县古城保护与旅游发展项目</t>
  </si>
  <si>
    <t>规划总面积约2.1平方公里，主要建设内容包括古城肌理保护修复、喜乐黎阳民俗街区、古城民俗文化街区、运河遗产文化带、琵琶岛文化生态岛、游客集散中心和端木海历史文化街区等七个分项工程。项目总投资约30亿元，其中政府投资67980万元，占总投资的22.79%；社会资本投资230369万元，占总投资的77.21%。</t>
  </si>
  <si>
    <t>29</t>
  </si>
  <si>
    <t>牛志超</t>
  </si>
  <si>
    <t>13849212205</t>
  </si>
  <si>
    <t>尚海民</t>
  </si>
  <si>
    <t>18839252678</t>
  </si>
  <si>
    <t>鹤壁市盘石头水库鸡冠山渗漏项目</t>
  </si>
  <si>
    <t>水库</t>
  </si>
  <si>
    <t>盘石头水库位于海河流域卫河支流淇河中游，是一座以防洪、供水为主，兼顾灌溉、发电等综合利用的大型水利枢纽工程，总库容6.08亿m3。盘石头水库可有效控制淇河洪水，提高卫河防洪标准，减少坡洼运用机遇，保护下游农田及交通干线安全，缓解河北、天津等地防洪压力，对防洪具有不可替代性。每年可提供工业、生活用水1.35亿m3，为下游灌区补充水源，对促进区域经济社会发展具有重要意义。鸡冠山渗漏是盘石头水库设计时期的遗留问题。鸡冠山存在明显绕坝渗漏问题，严重威胁了泄洪洞结构安全，为保证水库安全运行和防洪、供水等正常功能的发挥，对鸡冠山渗漏处理和泄洪洞加固是十分必要和迫切的。核定工程投资19799万元，建设工期18个月。</t>
  </si>
  <si>
    <t>13839207597</t>
  </si>
  <si>
    <t>鹤壁市-淇滨区</t>
  </si>
  <si>
    <t>鹤壁市淇滨区南海小区项目</t>
  </si>
  <si>
    <t>鹤壁市淇滨区南海小区为盘石头水库第三期移民安置社区，小区规划建设住宅楼76栋，物业楼4栋，1所12个班幼儿园和1所标准化小学。总占地面积530亩亩，总建筑面积32.6万平方米，可安置2400户约6000人居住。该项目立项、环保、土地、规划等各种手续齐全，工程总投资6.7亿元，需要社会资金或金融机构融金，解决政府债务，合作期限计划10年。</t>
  </si>
  <si>
    <t>谢子锋</t>
  </si>
  <si>
    <t>18603922259</t>
  </si>
  <si>
    <t>王岩林</t>
  </si>
  <si>
    <t>13939220193</t>
  </si>
  <si>
    <t>鹤壁市淇滨区钜桥片区基础设施建设工程</t>
  </si>
  <si>
    <t>鹤壁市淇滨区钜桥片区基础设施建设工程项目，位于鹤壁市淇滨区钜桥镇，建设内容包括道路、雨水、污水、人行道、路段、绿化工程，总投资为91070.56万元（道路、雨水、污水、人行道、路段、绿化工程和征地拆迁款），合作期限为10年。</t>
  </si>
  <si>
    <t>王平玲</t>
  </si>
  <si>
    <t>13343929889</t>
  </si>
  <si>
    <t>淇滨区中小学建设项目</t>
  </si>
  <si>
    <t>义务教育</t>
  </si>
  <si>
    <t>项目占地336亩，教学楼、教学辅助楼、行政办公楼、实验楼、图书馆，运动场主席台、绿化和道路，围墙、大门、门岗外网及水电暖等配套工程约10万平方米。该项目总投资4.7亿元，拟采用BOT运作模式。</t>
  </si>
  <si>
    <t>闫启芳</t>
  </si>
  <si>
    <t>18539228886</t>
  </si>
  <si>
    <t>鹤壁市-淇县</t>
  </si>
  <si>
    <t>淇县五馆合一项目</t>
  </si>
  <si>
    <t>项目主要分为城市规划展览馆、会堂、图书馆、科技馆和群众艺术馆；项目定位于提供群众精神文化活动的场所，建成后将成为朝歌新城公共文化的中心。</t>
  </si>
  <si>
    <t>殷俊生</t>
  </si>
  <si>
    <t>13503923838</t>
  </si>
  <si>
    <t>秦靖照</t>
  </si>
  <si>
    <t>13623928193</t>
  </si>
  <si>
    <t xml:space="preserve"> 淇县城区集中供热管网（一期）项目  </t>
  </si>
  <si>
    <t>项目建设内容：1、热源建设；2、管道铺设；3、热交换站的建设；4、智能卡计量及交费系统。本项目总投资2亿元，采取建设-拥有-运营模式。拟选择社会资本方进行项目特许经营权合作，合作期限30年。</t>
  </si>
  <si>
    <t>王忠霞</t>
  </si>
  <si>
    <t>13783015888</t>
  </si>
  <si>
    <t>鹤壁市新城区海绵城市建设水系生态治理工程PPP项目</t>
  </si>
  <si>
    <t>海绵城市</t>
  </si>
  <si>
    <t>鹤壁市区城区生态水系是贯穿淇滨区全境的景观水系，该项目已经列入海绵城市建设示范项目。总投资概算为11亿元，合作期限为16年。该项目拟采用BOT(建设—运营——移交)的运作方式。</t>
  </si>
  <si>
    <t>16</t>
  </si>
  <si>
    <t>李伟</t>
  </si>
  <si>
    <t>0392-3314112</t>
  </si>
  <si>
    <t>翁庆华</t>
  </si>
  <si>
    <t>15839291527</t>
  </si>
  <si>
    <t>国道G342日凤线浚淇界至国道G107段改扩建及提升工程</t>
  </si>
  <si>
    <t>本项目名称为“国道G342日凤线浚淇界至国道G107段改扩建及提升工程”，属于交通领域的新建项目，位于淇滨区钜桥镇，总投资为7.343亿。项目内容分为两部分，本项目包含两部分，第一部分为G342（原S305）淇滨区段改扩建工程。项目路段全长5.987公里，红线控制100米，路面宽62米（其中主车道32米，花坛2×4米，侧分带2×5.5米，慢车道2×5.5米），建设内容包括公路一级沥青混凝土路面，桥梁、涵洞，雨污水管网道路照明设施；第二部分为因公路改扩建工程而形成的鹤浚大道拆迁安置工程，安置小区规划占地约90亩，规划总建筑面积11.4万平米，其中住宅68486平米，商业44314平米，公建1200平米。该项目拟采用“建设-运营-移交”（BOT）的运作方式，计划合作期限11年，采用“可行性缺口补助”的回报机制。该项目计划设立独立的项目公司进行建设和运营，由鹤壁市中辰城市建设开发有限责任公司代表政府出资。</t>
  </si>
  <si>
    <t>11</t>
  </si>
  <si>
    <t>谢子峰</t>
  </si>
  <si>
    <t>李红喜</t>
  </si>
  <si>
    <t>0392-3356902</t>
  </si>
  <si>
    <t>上关北区城市棚户区改造项目</t>
  </si>
  <si>
    <t>项目拆迁区占地面积894.9亩，拆迁居民户数510户，拆迁面积95000平方米，拆迁可置换出让土地800多亩，地理位置优越，商业利用价值较高。项目拟选用建设-运营-移交(BOT）方式。合作期限15年。</t>
  </si>
  <si>
    <t>刘伟江</t>
  </si>
  <si>
    <t>13323613330</t>
  </si>
  <si>
    <t>新增省道225南水北调桥至水泥厂段改建工程</t>
  </si>
  <si>
    <t>鹤壁市新增省道225南水北调桥至水泥厂段改建工程”，属于交通领域，为对原技术等级公路的改建项目。路线全长约16.716公里，项目计划总建设期为2年（2016年9月至2018年9月），计划项目运营期12年，PPP项目合作期限规划为14年。</t>
  </si>
  <si>
    <t>ROT+EPC,改建-运营-移交(ROT)</t>
  </si>
  <si>
    <t>蒋君锋</t>
  </si>
  <si>
    <t>13939251007</t>
  </si>
  <si>
    <t>鹤壁市-山城区</t>
  </si>
  <si>
    <t>鹤壁市山城区惠民美居保障性住房项目</t>
  </si>
  <si>
    <t>鹤壁市山城区惠民美居保障性住房项目总投资3.85亿元，规划建设廉租房和棚改房等住宅2208套23.7万平方米，已经纳入住建部保障性住房建设计划，拟分两期建设完成。</t>
  </si>
  <si>
    <t>建设-运营-移交（BOT）、建设-拥有-运营（BOO）</t>
  </si>
  <si>
    <t>赵利伟</t>
  </si>
  <si>
    <t>13839212223</t>
  </si>
  <si>
    <t>邓建设</t>
  </si>
  <si>
    <t>13839228954</t>
  </si>
  <si>
    <t>鹤壁市中医院迁扩建项目</t>
  </si>
  <si>
    <t>本项目名称为“鹤壁市中医院迁扩建暨鹤壁市康复养老中心项目”属于医疗和养老领域的新建项目，采用BOT模式。门诊楼、综合病房楼装修合作建设制剂楼、后勤服务中心、康复病房楼两栋及康复养老养生中心，完工后整体运营。</t>
  </si>
  <si>
    <t>孙晓军</t>
  </si>
  <si>
    <t>18303926900</t>
  </si>
  <si>
    <t>淇县垃圾处理厂</t>
  </si>
  <si>
    <t>本建设项目主要处理我县城镇居民产生的生活垃圾。建设内容包括：垃圾分类、综合利用、场地平整工程、防渗、导流、导气、防飞散、垃圾收集清运设备等工程。</t>
  </si>
  <si>
    <t>王恩林</t>
  </si>
  <si>
    <t>13403928666</t>
  </si>
  <si>
    <t>淇县县城污水处理中心扩建5万吨污水处理工程和配套污水管网工程</t>
  </si>
  <si>
    <t xml:space="preserve">本项目总投资21402万元，拟整合淇县现有两个日产能均3万吨的存量污水处理厂，同时新建日处理3万吨的污水处理厂；整合后每日污水处理能力达9万吨，污水处理工艺采用“反硝化深床滤池”的工艺方案；污泥处理工艺采用“加钙稳定干化”的工艺方案；出水水质达到《城镇污水处理厂污染物排放标准》（GB18918-2002）一级A标准。拟采取BOT“建设-运营-移交”模式。 </t>
  </si>
  <si>
    <t>郭金良</t>
  </si>
  <si>
    <t>13849235123</t>
  </si>
  <si>
    <t>灵山综合开发项目（文化产业园）</t>
  </si>
  <si>
    <t>灵山综合开发项目（文化产业园）位于鹤壁市淇县灵山街道办事处辖区内，整个项目由朝歌古城（商朝）综合商业区（含国家级美丽乡村）、文化产业园区、老年示范社区、现代化农业区等四部分组成，总投资17亿元人民币。</t>
  </si>
  <si>
    <t>王磊</t>
  </si>
  <si>
    <t>13939231657</t>
  </si>
  <si>
    <t>新乡市7个项目小计</t>
  </si>
  <si>
    <t>新乡市-卫辉市</t>
  </si>
  <si>
    <t>河南省新乡市卫辉市污水处理PPP项目</t>
  </si>
  <si>
    <t>河南省新乡市卫辉市污水处理PPP项目,存量项目，位于河南省新乡市卫辉市，所属行业为城市基础设施类-市政工程-污水处理。本项目包含2个子项目，分别是：卫辉市污水处理厂、卫辉市唐庄镇污水处理工程。总投资为15,417.19万元，其中卫辉市污水处理厂总投资约为8,684.82 万元，卫辉市唐庄镇污水处理工程总投资约为6,732.37 万元。合作期（即特许经营期）为30年，均采用TOT模式，采用“政府付费”的回报机制。</t>
  </si>
  <si>
    <t>徐光利</t>
  </si>
  <si>
    <t>13938746169</t>
  </si>
  <si>
    <t>尹仝侠</t>
  </si>
  <si>
    <t>18337331888</t>
  </si>
  <si>
    <t>新乡市</t>
  </si>
  <si>
    <t>新乡市定国湖生态水系工程</t>
  </si>
  <si>
    <t>新乡市定国湖生态水系工程，位于新乡市东部，定国村东南部，西起新七街，东至107国道，北起中原东路，南至荣校东路，西接赵定河，东连东孟姜女河。本项目实施机构为新乡市人民政府拟授权机构——新乡市住房和城乡建设委员会，项目实施机构的最终确定以经新乡市人民政府批准的项目实施方案为准。</t>
  </si>
  <si>
    <t>张利鹏</t>
  </si>
  <si>
    <t>13837399866</t>
  </si>
  <si>
    <t>崔惠</t>
  </si>
  <si>
    <t>15637377082</t>
  </si>
  <si>
    <t>新乡市-获嘉县</t>
  </si>
  <si>
    <t>获嘉县引黄调蓄工程项目</t>
  </si>
  <si>
    <t>　　河南省获嘉县引黄调蓄工程为获嘉县新建工程，包括史庄引黄调蓄工程和太山乡陈孝引黄调蓄灌溉工程两个部分。项目拟建设4个调蓄池，其中1、2号调蓄池分别位于嘉县中冯路以东，武嘉二干渠8+655处左、右岸，3、4号调蓄池位于老新焦公路以南、西环路以东原砖瓦厂低洼处。　　河南省获嘉县引黄调蓄工程项目投资估算总金额为3.07亿元，其中：史庄引黄调蓄工程计划投资1.87亿元，其中已投资约0.37亿元，总占地1022.10亩。设计库容384.32万立方米，兴利库容356.42万立方米，2015年前每年计划调蓄水量1669.68万立方米，2015年以后每年计划调蓄水量3600万立方米。太山乡陈孝引黄调蓄灌溉工程计划投资1.2亿元，占地780亩，设计库容200万立方米，调蓄库容120万立方米，每年计划调蓄水量480万立方米。引水渠道为人民胜利渠西一干渠，退水渠道为丁村二斗排。</t>
  </si>
  <si>
    <t>13598666700</t>
  </si>
  <si>
    <t>徐昉</t>
  </si>
  <si>
    <t>13639336928</t>
  </si>
  <si>
    <t>新乡市平原路东延道路工程项目</t>
  </si>
  <si>
    <t>该项目全长5940米，红线80米，总投资3.2亿元。建设内容包括：道路、桥梁、排水、照明、绿化等项目。</t>
  </si>
  <si>
    <t>李分顺</t>
  </si>
  <si>
    <t>3688613</t>
  </si>
  <si>
    <t>王卓人</t>
  </si>
  <si>
    <t>3696567</t>
  </si>
  <si>
    <t>新晋高速公路块村营至营盘（省界）段项目</t>
  </si>
  <si>
    <t>起点新乡市块村营、九圣营、新乡庄、新庄、路线终点豫晋省界营盘，路线全长68.45km，共布设互通式立交5处，其中枢纽型互通3处，服务型互通2处；全线共布设桥梁11422/41（m/座），其中特大桥3030/2（m/座）、大桥7429/24（m/座）、中小桥963/15（m/座），共布设隧道16900/16（m/座），其中特长隧道3540/1（m/座），长隧道9300/6（m/座），中隧道2640/3（m/座），短隧道1420/6（m/座），桥隧合计占路线总长的比例为41.38%。</t>
  </si>
  <si>
    <t>徐珂</t>
  </si>
  <si>
    <t>15937306996</t>
  </si>
  <si>
    <t>兰考至原阳高速公路大广至京港澳段项目</t>
  </si>
  <si>
    <t>起于封丘县陈桥乡，接大广高速公路，沿黄河大堤北向西延伸，经封丘、原阳两县，在骆驼湾东与原阳至焦作高速与京港澳高速相接，路线全长约为65.1公里，拟采用双向四车道标准，设计时速120公里/小时。</t>
  </si>
  <si>
    <t>03733523376</t>
  </si>
  <si>
    <t>林州至焦作高速公路辉县至焦作段</t>
  </si>
  <si>
    <t>起于辉县市黄水乡，接在建的新晋高速公路，向西南沿太行山上八里镇、薄壁镇，与S306两次相交后进入焦作境内，接云台山至武陟高速公路、S233，经方庄镇、百间房乡，在焦作市王封乡与焦晋高速相接。路线全长约65.6公里，拟采用双向四车道标准，设计时速100公里/小时。</t>
  </si>
  <si>
    <t>焦作市16个项目小计</t>
  </si>
  <si>
    <t>焦作市-高新开发区</t>
  </si>
  <si>
    <t>焦作市城乡一体化示范区城中村改造项目（一期）</t>
  </si>
  <si>
    <t>改造项目涉及核心城市功能区21个行政村，总人口27654人，现状村庄占地8536亩，拟规划建设新型社区9个，规划安置占地面积1240亩，安置后可节约建设用地7296亩用于开发建设，村庄改造后节地率85%。</t>
  </si>
  <si>
    <t xml:space="preserve">康贝 </t>
  </si>
  <si>
    <t xml:space="preserve">13849511173 </t>
  </si>
  <si>
    <t>尚志立</t>
  </si>
  <si>
    <t>0391-3566610</t>
  </si>
  <si>
    <t>焦作市-修武县</t>
  </si>
  <si>
    <t>修武县运粮河改造及生态城市建设PPP项目</t>
  </si>
  <si>
    <t>本项目包涵3个子项目分别是：修武县市政道路建设项目、绿道一期项目及运粮河河道综合治理。本项目投资约6.59亿元，本项目建设运营期限为10年，其中建设期为2年（自2015年12月至2017年12月），运营期为8年（自2017年12月至2025年12月）。</t>
  </si>
  <si>
    <t>杨主任</t>
  </si>
  <si>
    <t>13569138694</t>
  </si>
  <si>
    <t>马有忠</t>
  </si>
  <si>
    <t>13839176699</t>
  </si>
  <si>
    <t>焦作市-山阳区</t>
  </si>
  <si>
    <t>焦作市山阳区山阳实业公司城中村改造</t>
  </si>
  <si>
    <t>主要建设内容有安置房建设及二期安置房建设用地及商品房建设用地的一级开发。其中安置房建设地上建筑面积26.9万平方米，内中商业房建筑面积2.33万平方米、社区服务中心楼建筑面积1740平方米、幼儿园1800平方米；地下建筑面积5.58万平方米。规划建设的停车位2085个（其中地下1554个），项目总投资9.33亿元。</t>
  </si>
  <si>
    <t>朱苗</t>
  </si>
  <si>
    <t>13613918083</t>
  </si>
  <si>
    <t>卜拥军</t>
  </si>
  <si>
    <t>13839188056</t>
  </si>
  <si>
    <t>焦作市</t>
  </si>
  <si>
    <t>焦作市技师学院新校区（职教园区二期）项目</t>
  </si>
  <si>
    <t>职业教育</t>
  </si>
  <si>
    <t>技师学院新校区项目规划用地面积599.74亩，总建筑面积22.68万平方米，建设内容包括综合楼1座、教学楼3座、科技楼1座、餐厅2座、学生宿舍2座、教师公寓2座、围墙和大门、室外道路和绿化等。总投资匡算约6.8亿元。</t>
  </si>
  <si>
    <t>李爱青</t>
  </si>
  <si>
    <t>18790206860</t>
  </si>
  <si>
    <t>张强</t>
  </si>
  <si>
    <t>0391－2108037</t>
  </si>
  <si>
    <t>焦作市-沁阳市</t>
  </si>
  <si>
    <t>沁阳市水系建设项目</t>
  </si>
  <si>
    <t>沁阳水系建设项目由九渡水库工程、河口村水库供水工程、第二供水厂工程、总干河城区段改造工程（一期）四个项目以3+X形式捆绑打包，建设项目主要包括：九渡水库工程的大坝，河口村水库供水工程的供水管网，第二供水厂工程的办公楼、二次加压设施及泵房、清水池以及总干河城区段改造工程的河道和绿化带等。</t>
  </si>
  <si>
    <t>李复兴</t>
  </si>
  <si>
    <t>13603449438</t>
  </si>
  <si>
    <t>刘小明</t>
  </si>
  <si>
    <t>15225825312</t>
  </si>
  <si>
    <t>焦作市区域卫生信息化项目</t>
  </si>
  <si>
    <t>焦作市区域卫生信息化项目是覆盖整个焦作市卫生业务的信息化建设工程，建设内容包括焦作市区域卫生信息化建设与运营。项目投资约1.7亿元。</t>
  </si>
  <si>
    <t>薛景华</t>
  </si>
  <si>
    <t>13633916779</t>
  </si>
  <si>
    <t>翟卫东</t>
  </si>
  <si>
    <t>18697750371</t>
  </si>
  <si>
    <t>焦作城乡一体化示范区东南片区道路PPP项目</t>
  </si>
  <si>
    <t>焦作城乡一体化示范区东南片区道路项目规划分为两期，一期道路长约17.5公里，二期道路长约26公里，路面宽度分别为35米、51米、56米和90米。共计划建设市政道路约43.5公里，总投资11.78亿元。</t>
  </si>
  <si>
    <t>康贝</t>
  </si>
  <si>
    <t>13849511173</t>
  </si>
  <si>
    <t>朱海洋</t>
  </si>
  <si>
    <t>0391—3563652</t>
  </si>
  <si>
    <t>焦作城乡一体化示范区工业集聚区道路PPP项目</t>
  </si>
  <si>
    <t>焦作城乡一体化示范区工业集聚区道路项目计划建设市政道路10.9公里，项目包括：紫荆路（中原路—文昌路）、海棠街（中原路—文昌路）、韩愈路、东苑路、兴商街（中原路—文昌路）道路三条道路。建设内容主要包括道路工程、排水（雨水+污水）工程、照明工程、交通工程及绿化工程等，总投资2.88亿元。</t>
  </si>
  <si>
    <t>0391-3563652</t>
  </si>
  <si>
    <t>焦作市-温县</t>
  </si>
  <si>
    <t>温县水务市政基础设施建设项目</t>
  </si>
  <si>
    <t>温县水务基础设施建设项目包括温县范围内供水和污水两个方面的基础设施存量和新建项目。存量项目第一污水处理厂，日处理城市生活污水4万吨/日，中水处理4万吨/日。新建项目第二污水处理厂，计划建设污水处理厂一座及中水回用工程，敷设污水管网18.4公里以及配套设施建设等，项目占地100亩，设计规模为日处理污水3万吨，中水处理能力3万吨／日，项目总投资约2.97亿元。</t>
  </si>
  <si>
    <t>李正运</t>
  </si>
  <si>
    <t>13938156556</t>
  </si>
  <si>
    <t>李科长</t>
  </si>
  <si>
    <t>0391-6199831</t>
  </si>
  <si>
    <t>沁阳市沁南产业集聚区村庄搬迁安置项目</t>
  </si>
  <si>
    <t xml:space="preserve">沁阳市沁南区域土地综合整治开发项目建设占地444.22亩，建设项目主要包括：中医院新院、实验小学分校、沁南敬老院、沁南产业集聚区村庄搬迁安置房、住宅和商品开发，项目总投资15.43亿元。  </t>
  </si>
  <si>
    <t>田辉</t>
  </si>
  <si>
    <t>13723168791</t>
  </si>
  <si>
    <t>武陟县生活垃圾焚烧发电项目</t>
  </si>
  <si>
    <t>武陟县垃圾焚烧发电项目建设地址位于县城东5公里，建设规模为日处理生活垃圾600吨。分两期建设，一期建设1台300吨/天的机械炉排焚烧炉，配置1台7.5MW汽轮发电机组，预留1台300吨/天垃圾焚烧线及1台7.5MW汽轮发电机组扩建位置，垃圾仓一次建成，其余辅助设施预留建设场地，服务范围包括县城区及周边临近乡镇；二期处理服务范围扩大至全县每个村庄，将扩建二期项目，项目总投资4亿元（一期投资2.5亿元，二期投资1.5亿元）。</t>
  </si>
  <si>
    <t>乔燕</t>
  </si>
  <si>
    <t>13663919888</t>
  </si>
  <si>
    <t>张明</t>
  </si>
  <si>
    <t>13569102200</t>
  </si>
  <si>
    <t>河南（武陟）国家干线公路铁路物流港</t>
  </si>
  <si>
    <t>铁路</t>
  </si>
  <si>
    <t>河南（武陟）国家干线公路铁路物流港项目位于武陟县詹店镇，拟建设以铁路集装箱输站为支撑，集多式联运、城市配送、分拨中转、流通加工、信息服务等功能于一体的铁路、公路综合枢纽型全国中部地区物流产业集聚区、全国中部地区重要的物流中转基地。项目总投资93亿元。</t>
  </si>
  <si>
    <t>郭艳敏</t>
  </si>
  <si>
    <t>13608497988</t>
  </si>
  <si>
    <t>焦作市-博爱县</t>
  </si>
  <si>
    <t>博爱县城区集中供热项目</t>
  </si>
  <si>
    <t>博爱县城区集中供热项目近期使用主热源为龙源电厂，拟通过建设蒸汽管道向城区进行供热，供汽管道从龙源电厂开始由广兴路向南，以满足产业集聚区用气需要。工程建设拟铺设管道约42.19公里，建设换热站12座，项目范围为博爱县中心城区、产业集聚区，产业集聚区新拓展区、南部部分区域，面积约59.8平方公里，项目总投资4.005亿元。</t>
  </si>
  <si>
    <t>李建忠</t>
  </si>
  <si>
    <t>13603448699</t>
  </si>
  <si>
    <t>买光明</t>
  </si>
  <si>
    <t>13569165066</t>
  </si>
  <si>
    <t>焦作市-孟州市</t>
  </si>
  <si>
    <t>孟州市德众跨境贸易电子商务产业园区一期项目</t>
  </si>
  <si>
    <t>孟州市德众跨境贸易电子商务产业园区一期项目实施区域为孟州市产业集聚区西部，二广高速以东，洛常路以南，规划占地578.8亩。建设内容主要包括商品展示交易区（A区为进口产品、B区为出口产品）、电商孵化区、仓储物流区（包括农产品冷链区、内贸仓储区、E贸易分拣配送区）、职工公寓、休闲娱乐区、酒店区、停车区等，总投资10.4亿元。</t>
  </si>
  <si>
    <t>闫红星</t>
  </si>
  <si>
    <t>13938151031</t>
  </si>
  <si>
    <t>张英杰</t>
  </si>
  <si>
    <t>13598500681</t>
  </si>
  <si>
    <t>郑焦城际铁路焦作站南广场</t>
  </si>
  <si>
    <t>广场</t>
  </si>
  <si>
    <t>郑焦城际铁路焦作站南广场位于城际铁路以南、友谊路以东、恒通路以西、南水北调渠以北，广场面积约38000平方米，建设内容包括高架平台及连接，地面、地下停车场。项目总投资约3亿元。</t>
  </si>
  <si>
    <t>方国友</t>
  </si>
  <si>
    <t>15838992211</t>
  </si>
  <si>
    <t>阎向阳</t>
  </si>
  <si>
    <t>13839119627</t>
  </si>
  <si>
    <t>南水北调焦作城区段绿化带及道路PPP项目</t>
  </si>
  <si>
    <t>南水北调焦作城区段绿化带及道路PPP项目西起丰收路以南200米，东至中原路，位于城区段总干渠两侧，全长9.02公里，项目总占地4027亩，建成后可增加公共绿地约230万平方米。绿化带两侧分别规划了36m宽的道路，即站南路、河南路。其中河南路（丰收路～瓮涧河）全长约7016米；站南路（丰收路～山阳路）全长约6141米。</t>
  </si>
  <si>
    <t>13</t>
  </si>
  <si>
    <t>王东</t>
  </si>
  <si>
    <t>15703915678</t>
  </si>
  <si>
    <t>濮阳市20个项目小计</t>
  </si>
  <si>
    <t>濮阳市-清丰县</t>
  </si>
  <si>
    <t>清丰县水务供排一体化项目</t>
  </si>
  <si>
    <t>清丰县现有污水处理厂两座，分别为第一污水处理厂和第二污水处理厂（姚庄污水处理厂），日处理规模5万吨/日，中水回用1万吨/日，共建设污水收集管网约110公里。清丰县固城水厂工程总投资25000万元，总建设规模 为10万吨/日。一期投资15129.48万元（其中厂区工程7148.23万元，管网工程7981.25万元），建设5万吨/日净水厂一座，建设原水提升泵房及稳压配水井、絮凝沉淀池、V型滤池、反冲洗间、清水池、吸水井、送水泵房及变配电间、加氯加药间、排水池等配套设施。水处理采用混凝、沉淀、过滤、消毒处理工艺，泥处理采用浓缩、脱水工艺。配套供水管网长度约71.3公里。项目建设地点位于清丰县城西南方向，濮清快车道西侧，潘省瓷砖城南，曹潘省村北，占地约70亩。目前，已完成用地预审、环评和可研报告批复；正在进行勘察、设计工作。项目前期启动，向农发行争取2200万元专项债劵资本金已拨付到位。</t>
  </si>
  <si>
    <t>陈献臣</t>
  </si>
  <si>
    <t>13703838038</t>
  </si>
  <si>
    <t>李飞</t>
  </si>
  <si>
    <t>15239388001</t>
  </si>
  <si>
    <t>濮阳市-工业园区</t>
  </si>
  <si>
    <t>濮阳工业园区供水项目</t>
  </si>
  <si>
    <t>　　　本项目建设地点位于河南濮阳市濮阳工业园区境内，经过专业机构对项目调蓄池和供水厂位置的选择方案进行深入的比较和论证，确定本工程项目选址在濮阳工业园区境内，具体位置为：纬二路以南，纬四路以北，经二路以东，经四路以西地段。　　　列入本次濮阳工业园区供水工程项目（以下简称“本项目”）建设内容包括原水取水泵站、输水管道、调蓄池、调蓄泵站、净水厂、园区配水管网、输水干渠改造、景观绿化八个部分。本项目建设内容分两期建设，一期建设内容为：净水厂一期工程（7万m3/d）、引水管网、输水干渠及配套供水管网。</t>
  </si>
  <si>
    <t>刘昕</t>
  </si>
  <si>
    <t>18539388166</t>
  </si>
  <si>
    <t>胡修安</t>
  </si>
  <si>
    <t>13803934509</t>
  </si>
  <si>
    <t>濮阳市-新区</t>
  </si>
  <si>
    <t>濮阳市引黄灌溉调节水库岸线综合提升工程</t>
  </si>
  <si>
    <t>设濮阳市城乡一体化示范区（以下简称示范区）是濮阳市委市政府加快推进濮阳经济社会发展、做大中心城市、拓宽城市空间、进一步发挥中心城市的承载力、辐射力、带动力、影响力，站在濮阳新的历史方位和起点上作出的一项重大战略决策。作为全市新型城镇化的龙头、全市经济社会发展新的增长极、展示濮阳新形象的重要平台，示范区于2012 年8 月9 日获省政府正式批复建设总体方案，建设刚刚起步，但处于中原经济区、环渤海经济圈和山东半岛蓝色经济区中心交会区域的地理位置，决定了示范区一开始就具有独特的战略定位和发展竞争优势。示范区东、西两湖水域及环湖岸线区域是示范区的核心资源，通过PPP 模式进行开发建设与资产运营，实现“以点带面”，撬动整个示范区的未来商业氛围与人气，对于改善城市生态环境，打造濮阳城市水系，加快示范区建设，提升濮阳城市品位具有重要的意义。</t>
  </si>
  <si>
    <t>杨广崇</t>
  </si>
  <si>
    <t>17603890026</t>
  </si>
  <si>
    <t>邓小婧</t>
  </si>
  <si>
    <t>18539305800</t>
  </si>
  <si>
    <t>濮阳市第二污水处理厂二期</t>
  </si>
  <si>
    <t>项目位于濮阳市城乡一体化示范区西部，北邻卫都西路、南邻开德西路、西邻大广高速公路、东邻濮阳市第二污水处理厂一期厂址。项目总投资为2.18亿元，占地面积150亩。主要建设内容包括主体设施、基础配套设施、业务用房等。项目建成后将极大解决西部工业区工业废水、城乡一体化示范区生活污水、皇甫片区生活污水对周围水环境的影响。目前，规划选址意见书、土地预审意见、可行性研究报告、土地勘界测量等项目前期工作已基本完成。</t>
  </si>
  <si>
    <t>王继乾</t>
  </si>
  <si>
    <t>18623936897</t>
  </si>
  <si>
    <t>马志科</t>
  </si>
  <si>
    <t>18639301022</t>
  </si>
  <si>
    <t>濮阳市-台前县</t>
  </si>
  <si>
    <t>濮阳市台前县新城区、产业集聚区供水工程项目</t>
  </si>
  <si>
    <t>台前县城区供水工程项目自2012年5月开始建设以来，通过不懈努力，项目已取得市发改委的批复，目前已基本建成。项目主要包括三个部分：①水源地选址在马楼至孙口一带，共铺设水源地至水厂输水管网18千米，打水源井10眼，架设水源地高压线路5.0 千米。②管网工程。新区铺设管网11千米。老城区铺设管网9120米。③水厂厂区位于经五路与台吴路交叉口，占地50.8亩，供水能力1.8万吨/日。厂区内建设有自备井、变压器房、机井房、中控室、清水池、送水泵房、变电室、除铁锰滤池、吸水井等工程项目。目前，部分设备安装已完成并投入使用。本工程项目投资由建设单位自筹解决。项目投资9194万元。产业集聚区正在谋划建设，供水能力计划按5万吨/日，投资1.3亿元。这两个工程项目总投资2.2194亿元。目前暂无社会资本介入，计划按PPP模式，引入社会资本参与，共同完成工程项目建设，使台前县人民早日受益。</t>
  </si>
  <si>
    <t>王庆红</t>
  </si>
  <si>
    <t>13781312846</t>
  </si>
  <si>
    <t>13525280456</t>
  </si>
  <si>
    <t>濮阳市-濮阳县</t>
  </si>
  <si>
    <t>濮阳县综合客运枢纽站项目</t>
  </si>
  <si>
    <t xml:space="preserve"> 一、投资额度：濮阳县综合客运枢纽站PPP项目总投资额1.5亿元.根据《汽车客运站建筑设计规范》（JGJ60-99）要求，按照一级站标准设置站房楼、站前广场、停车场、发车位以及其它辅助服务设施。二、运营方式：采用建设-运营-移交（BOT）运作方式的PPP模式运营，项目社会资本方取得投资回报的资金来源为使用者付费。本项目经营期期满后，项目公司应向濮阳县政府无偿移交全部设施、与项目设施相关使用的所有构件和设备、和项目设施相关的附属配套设施等。</t>
  </si>
  <si>
    <t>王仁重</t>
  </si>
  <si>
    <t>13707679279</t>
  </si>
  <si>
    <t>时银豪</t>
  </si>
  <si>
    <t>13083890315</t>
  </si>
  <si>
    <t>濮阳县人民医院新院区项目</t>
  </si>
  <si>
    <t xml:space="preserve"> 一、投资额度：本项目估算总投资为70，000万元，规划占地面积142.3亩，总建筑面积即医疗综合楼132909平方米，建筑密度22.8%，绿化率35.1%，容积率1.43，医疗综合楼主楼19层。根据本项目具体情况，项目公司注册资本拟为21，000万元,社会资本方出资16，800万元，持股比例为80%,政府方出资4，200万元，持股比例为20%。拟融资部分共49，000万元，占总投资的70%。二、运营方式：采用建设-运营-移交（BOT）运作方式的PPP模式运营，项目建设期3年，运营期22年，项目特许经营期共25年。在3年的建设期完成之后，该项目进入22年的运营期，本项目社会资本方取得投资回报的资金来源为可行性缺口性补助。本项目经营期期满后，合作方应向濮阳县政府无偿移交全部设施、与项目设施相关使用的所有构件和设备、和项目设施相关的附属配套设施等。</t>
  </si>
  <si>
    <t>孙晓静</t>
  </si>
  <si>
    <t>15518539608</t>
  </si>
  <si>
    <t>濮阳县新高中项目</t>
  </si>
  <si>
    <t>项目总投资53,870.39万元，本项目规划总用地面积321573㎡（合482.36亩）；总建筑面积186290㎡。建设内容主要包含办公教研楼，教学楼，实验楼，图书馆，食堂，体育馆-风雨操场，宿舍等主体建筑。本项目合作期限共计17年，其中建设期为2年，运营期为15年。项目公司资本金为16,161.12万元，占项目总投资的30%。政府出资方与通过法定程序选中的社会资本方共同组建项目公司，政府方与社会资本方的出资比例为10%:90%。合作期满后，项目公司应按照PPP合同协议约定的移交范围、移交标准和移交程序等将项目设施完好无偿向政府方进行移交。</t>
  </si>
  <si>
    <t>张洁</t>
  </si>
  <si>
    <t>13839312090</t>
  </si>
  <si>
    <t>濮阳县城区供水项目</t>
  </si>
  <si>
    <t xml:space="preserve">  一、投资额度：本项目总投资经估算为2.21亿元,包括净水厂工程、配水管网工程和已建供水管网工程。净水厂工程设计供水能力5万吨/日，占地面积60亩，主要建设内容为：配水混合井、絮凝反应沉淀池、气水反冲洗滤池及反冲洗泵房、清水池、送水泵房及吸水井、回收水池、排泥池、污泥浓缩及脱水车间、加药间、辅助生产及生活设施等项目。配水管线设计管径为200-800mm，长度77.18公里，阀门及消防设施按照国家标准进行布置。二、运营方式：采用建设-运营-移交（BOT）运作方式的PPP模式运营,项目社会资本方取得投资回报的资金来源为使用者付费。本项目经营期期满后，合作方应向濮阳县政府无偿移交全部设施、与项目设施相关使用的所有构件和设备、和项目设施相关的附属配套设施等。</t>
  </si>
  <si>
    <t>黄俊岭</t>
  </si>
  <si>
    <t>13781395788</t>
  </si>
  <si>
    <t>濮阳县城区集中供热管网项目</t>
  </si>
  <si>
    <t>本项目主要建设供热主管线50公里、热力站55 座等配套设施，建成后，可实现供暖面积570 万㎡。项目总投资约为4.5亿元。本项目的运营期间为25年，计划于建设期第一年部分进入投产期，至2040年结束。本项目拟通过竞争性磋商的方式遴选社会资本方，由社会资本方独资成立项目公司，以BOT（建设－运营－移交）方式投资、建设、运营、移交供暖厂工程，特许经营期25年。已完成项目的规划、勘察、设计等前期工作。</t>
  </si>
  <si>
    <t>王永江</t>
  </si>
  <si>
    <t>18839317679</t>
  </si>
  <si>
    <t>濮阳市-华龙区</t>
  </si>
  <si>
    <t>濮东产业集聚区市政路网工程项目</t>
  </si>
  <si>
    <t>濮阳市濮东产业集聚区市政路网工程主要包括主、次、支道路、污雨水管网、沿线绿化、弱电照明、交通标志等基础设施，道路总长度约122公里，概算投资21.5亿元，其中，土地费用约7.5亿元，工程项目投资约14亿元。该项目为政府公益性项目，项目的立项、规划、土地、环保等前期手续已办理完毕。</t>
  </si>
  <si>
    <t>张琚朋</t>
  </si>
  <si>
    <t>13513911922</t>
  </si>
  <si>
    <t>王鹏</t>
  </si>
  <si>
    <t>18135733808</t>
  </si>
  <si>
    <t>濮阳示范区龙山综合开发示范项目</t>
  </si>
  <si>
    <t>项目的建设符合濮阳市生态城市建设的发展目标。生态城市建设是有效利用环境资源实现可持续发展的新的生产和生活方式。龙山综合开发示范项目进行绿化、矮层建筑 建设、景观、旅游等内容建设。利用龙山发展周边旅游业实现可持续发展。该项目的建设有助于建设生态城市，也是推动城市持续快速健康发展的需要。</t>
  </si>
  <si>
    <t>薛阳阳</t>
  </si>
  <si>
    <t>18790988999</t>
  </si>
  <si>
    <t>王泉斋</t>
  </si>
  <si>
    <t>13781307799</t>
  </si>
  <si>
    <t>濮阳市工业园区棚户区改造工程公租房项目</t>
  </si>
  <si>
    <t>濮阳工业园区棚户区改造一期工程项目涉及公共租赁住房（以下简称“公租房”）2,500套，依据濮阳市政府投资项目管理办公室评审结果显示濮阳市棚户区改造工程公租房项目总投资为53,605.27万元。其中2015年公租房项目开工1,499套，总投资31,840万元 。项目选址于濮阳工业园区内，纬六路以南、纬八路以北、经四路以西、经三路以东区域，共五个地块，总面积449亩，按规划，B17-2地块占地83亩，该地块南部为公园绿地；B18-2地块占地84亩；B30-1地块占地104亩；B31地块占地93亩；B32地块占地85亩。棚改一期工程项目净占地面积380.79亩。规划五个地块的用地性质为二类居住用地，该地块基础配套设施完善，地理位置优越，环境绿化优美。本次棚改一期项目公租房总建筑面积237,100.29m2，其中2015年开工公租房项目总建筑面积142,981.08m2，地上建筑面积为129,481.08m2，地下建筑面积13,500m2。本项目选址在本次棚户区改造项目中安置社区里，并与棚户区改造项目的安置房同期开工建设，建成后与安置房共享周边基础设施和公共服务设施项目。</t>
  </si>
  <si>
    <t>张志杰</t>
  </si>
  <si>
    <t>13803931081</t>
  </si>
  <si>
    <t>濮阳工业园区综合管廊项目</t>
  </si>
  <si>
    <t>地下综合管廊</t>
  </si>
  <si>
    <t xml:space="preserve"> 项目拟将工业园区电力、通讯、燃气、蒸汽、供水、中水、化工原材料及工业用氧气、氢气、二氧化碳、惰性气体等各种管线集于一体，实施统一规划、统一设计、统一建设和统一管理。拟由龙丰热电至S209,沿S209向南至纬八路，沿纬八路向西至经七路，沿经七路至纬三路，沿纬三路至S209，形成环状综合管廊网，总长度约15.2千米，概算投资2.28亿元。该工程的功能主要为完善交通、通讯、供水、供电、供气、环保等基础设施，实现管线的规范化管理，同时为满足工业园区企业专用管线可持续发展的需求，计划全部靠争取上级专项资金、社会融资和银行贷款。</t>
  </si>
  <si>
    <t>刘阳</t>
  </si>
  <si>
    <t>13703836917</t>
  </si>
  <si>
    <t>濮阳工业园区市政道路基础设施项目</t>
  </si>
  <si>
    <t>项目共建设25条（段）主次干道，分别为经一路、经二路、经三路、经四路、经五路、经六路、经八路、纬一路、纬二路、纬三路、纬四路、纬六路、马头村路、胡家寨路及黄河路提升改造，总长度35.8公里，概算总投资15.6亿元。建设内容包括机动车道、非机动车道、人行道、桥梁及配套污水、雨水、供水、热力、天然气、通讯等地下管网工程，安装路灯等交通照明设施及消防栓，实施分车带绿化及行道绿，项目计划全部采用社会融资和银行贷款。</t>
  </si>
  <si>
    <t>管理合同(MC)</t>
  </si>
  <si>
    <t>张学钦</t>
  </si>
  <si>
    <t>13939365759</t>
  </si>
  <si>
    <t>濮阳市昆吾路跨铁路立交桥及引路工程</t>
  </si>
  <si>
    <t xml:space="preserve">濮阳市昆吾路上跨山西中南部铁路通道立交工程，北起昆吾路与石化中路交叉口（K0+000），向南依次跨越站前路(K0+700)和山西中南部铁路通道濮阳站（K0+969.48），至规划站南中路结束(K1+524)，南北直线走向。公铁交叉角度87度25分42秒，交点处铁路里程为K72+501.93。路线正线全长约1.56km，其中主线桥梁总长度约860m，其余为路基段；上下桥人行坡道桥约400m。 </t>
  </si>
  <si>
    <t>贾文静</t>
  </si>
  <si>
    <t>15903936528</t>
  </si>
  <si>
    <t>濮阳市综合医疗中心暨医专附属医院项目</t>
  </si>
  <si>
    <t>濮阳市综合医疗中心暨医专附属医院是定位三级甲等的集医疗、教学、科研、预防保健、康复、养老于一体的综合性教学医院，是新建项目，相关手续正在办理中，处于项目的谋划阶段。项目计划2015年开工建设，周期为4年，属于市经济建设规划内容，能部分解决当地人民群众“看病难”问题，是当地群众迫切期望的民生工程。项目占地面积约为380亩，总建筑面积约为165000平方米，包括门诊楼、内科住院楼等7种功能建筑，位于濮阳市城乡一体化示范区中濮阳医学高等专科学校（筹）北。医院有正式病房和1480张病床设施，以实施住院诊疗为主，设有相应的门诊部；有能力对住院病人提供合格与合理的诊疗、护理和基本生活服务；计划建设成为低密度花园式医院。项目预计总投资9.6亿元，1.6亿元来源于政府投资，8亿元来源于社会资本，与相关的社会资本正在接触中，计划合作30年。</t>
  </si>
  <si>
    <t>韩建波</t>
  </si>
  <si>
    <t>18539398575</t>
  </si>
  <si>
    <t>濮阳市</t>
  </si>
  <si>
    <t>濮阳市2×600MW热电厂配套供热管网项目</t>
  </si>
  <si>
    <t>项目名称：濮阳市2×600MW热电厂配套供热管网工程2、建设内容：根据濮阳市集中供热专项规划，本工程是濮阳龙丰热电厂2×600MW城区高温水热网配套工程。主要建设内容：DN700-1200供热主管网27.5公里及分区供热站和二次管网，中继泵站一座。3、建设地点：自电厂至城区，沿线经市工业园区，濮东产业集聚区。4、投资总额：投资估算7.5亿元，其中供热主管网投资约3.3亿元。</t>
  </si>
  <si>
    <t>邵现领</t>
  </si>
  <si>
    <t>13703830807</t>
  </si>
  <si>
    <t>台（前）辉（县）高速公路豫鲁界至范县段项目</t>
  </si>
  <si>
    <t>台（前）辉（县）高速公路豫鲁界至范县段东起豫鲁省界，西至德商高速与濮范高速互通区，地处台前县、范县，项目全长37.89Km，其中：黄河特大桥长10.153公里，接线工程长27.743公里，占地3569亩。目前，包括黄河大桥桥位许可和蓄滞洪区许可、环评、规划选址等项目立项前所需前置审批事项全部完成，项目计划2015年底开工，2018年建成通车。项目估算投资49.33亿元（建设期贷款利息约4.84亿），工可计划采取自筹资本金12.33亿元（约占总投资的25%)和银行贷款37.0亿元（约占总投资的75%)的方式筹措资金。</t>
  </si>
  <si>
    <t>刘发勇</t>
  </si>
  <si>
    <t>15903939158</t>
  </si>
  <si>
    <t>濮阳市肿瘤医院项目</t>
  </si>
  <si>
    <t>（一）项目名称：濮阳市肿瘤医院（二）项目类型：新建（三）拟建地点：濮阳市黄河路南、大广高速西，利用濮阳市第五人民医院院内原有土地及周边预留土地进行建设。（四）拟建内容：濮阳市肿瘤医院规划总占地面积200亩，按照三级肿瘤专科医院进行总体规划设计。项目一期按照二级肿瘤专科医院起步建设，占地50亩，开设床位300张，在市第五人民医院院内原有土地进行建设，拟建设肿瘤业务综合楼一幢，基建、设备及配套建设到位。项目二期在市五院南侧新征地150亩进行建设，规划建设肿瘤医药研发中心、急救中心、康复训练中心、肿瘤筛查中心、教培中心以及高端疗养服务中心等，配套污水处理、消毒供应室、职工宿舍、职工食堂、地下停车场以及专家公寓。（五）所处阶段：申报（六）计划开工时间：2015年（七）计划完工时间：2017年（八）拟合作期限：30年（九）投资匡算：一期工程总投资2亿元，二期工程总投资3亿元。</t>
  </si>
  <si>
    <t>李全国</t>
  </si>
  <si>
    <t>13700808988</t>
  </si>
  <si>
    <t>许昌市20项目小计</t>
  </si>
  <si>
    <t>许昌市-鄢陵县</t>
  </si>
  <si>
    <t>鄢陵鹤鸣湖景区建设项目</t>
  </si>
  <si>
    <t>旅游</t>
  </si>
  <si>
    <t>观光旅游</t>
  </si>
  <si>
    <t>鄢陵鹤鸣湖景区建设项目（PPP模式）（以下简称“鹤鸣湖景区项目”）提供的公共产品和服务内容：鹤鸣湖游乐区、长寿山文化区、园艺展示区、浅湿地游览区、花海观赏区、彭祖养生美食娱乐街区六大功能区以及生态停车场等配套设施，项目规划总占地6.9平方公里。 位于鄢陵县2.5公里处的鹤鸣湖，前身是引黄调蓄主体工程--调蓄湖，它是鄢陵花木园区水系连通工程的核心组成部分.</t>
  </si>
  <si>
    <t>聂玉霞</t>
  </si>
  <si>
    <t>13849856166</t>
  </si>
  <si>
    <t>娄涛</t>
  </si>
  <si>
    <t>13839019808</t>
  </si>
  <si>
    <t>许昌市</t>
  </si>
  <si>
    <t>许昌市职业教育园区项目</t>
  </si>
  <si>
    <t>项目位于东城区高铁东侧永昌东路以南、松苑路以东、英才街以北、忠武路以西区域，占地832亩，其中许昌幼儿师范学校占地191亩、许昌科技学校占地226亩、许昌工商管理学校占地223亩，剩余192亩拟引进一所民办职业学校。项目总投资15亿元，建筑面积约28.3万平方米，项目计划于2018年6月底完工，2018年秋季实现招生。</t>
  </si>
  <si>
    <t>王俊洋</t>
  </si>
  <si>
    <t>15603895580</t>
  </si>
  <si>
    <t>朱东煜</t>
  </si>
  <si>
    <t>13937495618</t>
  </si>
  <si>
    <t>曹寨水厂配套管网工程</t>
  </si>
  <si>
    <t>本项目是许昌市2016年许昌市重大基础设施项目，位于聚贤街以南、劳动北路以东。工程的主要建设内容为：在聚贤路、劳动北路、滨河路、许州路、新元大道、昌盛路、尚集街、永兴西路、永昌西路、灞陵路、朝阳路、八一路、腾飞大道（兴平路）、隆昌街、宏腾路、恒丰路、裕丰路（文轩路）、天宝路等道路新铺设配水管网。东西向给水干管布置在：农大路、新元大道、昌盛路、永兴路、万通路、永昌路、陈庄街、天宝路、金叶大道等道路上；南北向给水干管布置在：西外环路、霸陵路、汉风路、劳动北路、兴平路、许州路、玉兰路、忠武路、梧桐路、中原路等道路上。供水管道总共有19处过河，分别位于聚贤路、劳动北路、新元大道、昌盛路、尚集街、永兴西路、永昌西路、灞陵路、八一路、宏腾路，穿越的河道分别为石梁河、清潩河、饮马河。项目总投资为17839.28万元，为新建项目。</t>
  </si>
  <si>
    <t>张国防</t>
  </si>
  <si>
    <t>15939988829</t>
  </si>
  <si>
    <t>许昌市智慧城市公有云中心及智慧应用项目</t>
  </si>
  <si>
    <t>智慧城市</t>
  </si>
  <si>
    <t xml:space="preserve"> 本项目公有云中心机房选址初步定于河南许昌城乡一体化示范区， 项目包含公有云计算中心、城市智能运营中心（IOC）、智慧城市展示体验中心及15项智慧应用（以下简称公有云整体项目）。充分利用许昌区位优势，汇聚数据资源，打通信息壁垒，开发应用好大数据这一基础性战略资源，为推动我市大众创业、万众创新，培育经济发展新引擎、增创区域竞争新优势作出新贡献。</t>
  </si>
  <si>
    <t>建设-运营-移交(BOT),建设-拥有-运营(BOO)</t>
  </si>
  <si>
    <t>03742676386</t>
  </si>
  <si>
    <t>刘岩</t>
  </si>
  <si>
    <t>13271222003</t>
  </si>
  <si>
    <t>许昌市-许昌县</t>
  </si>
  <si>
    <t>河南省许昌市许昌县昌盛路下穿京广铁路立交工程和许昌县汉风路（新元大道-农大路）城市道路工程</t>
  </si>
  <si>
    <t xml:space="preserve">本项目包含两个项目，分别是许昌县汉风路（新元大道-农大路）城市道路工程和许昌县昌盛路下穿京广铁路立交工程。1.许昌县汉风路城市道路工程位于许昌县新城区，南起新元大道，北至农大路，全长1900米。本项目主要包含道路工程、给水工程、雨水工程、污水工程、绿化工程及其他附属设施工程的建设。项目建设期为10个月，总投资为4000万元。2.许昌县昌盛路下穿京广铁路立交工程位于许昌县县政府西南侧约4千米处，位于夏庄村附近。路线全长514.3m。拟建许昌县昌盛路路下穿京广路立交工程分为下穿京广铁路路基工程、框构桥工程、路面工程及附属工程，线路全长为514.3m（其中封闭式路堑长270m）。项目建设期为12个月，总投资为14780万元。3.项目运作拟采用“建设-运营-移交”（BOT）运作方式.4.项目合作期限：采用1+10模式，即1年建设期+10年运营维护期。5.投资结构根据项目工可报告，项目总投资共计约19125.08万元(含建设期利息），拟吸收中标的社会资本与许昌县政府指定的出资代表单位投资。拟成立的项目公司，由社会资本方控股80%，政府指定的出资代表单位投资控股20%。 </t>
  </si>
  <si>
    <t>高树才</t>
  </si>
  <si>
    <t>18603992931</t>
  </si>
  <si>
    <t>查旭东</t>
  </si>
  <si>
    <t>13937469066</t>
  </si>
  <si>
    <t>许鄢城际快速通道项目</t>
  </si>
  <si>
    <t>项目名称：许鄢城际快速通道PPP项目。项目地址：西起许州路东至鄢陵县市政界，道路全长23.4公里。建设内容：拟对原道路（规划红线50米）按照市政道路标准进行拓宽（规划红线80米）改造建设。建设时限：计划2016年10月开工建设，2017年12月竣工投用。合作期限：本项目拟合作期限为20年。总投资及资本构成：本项目概算投资10亿元（东城区段1.5亿、许昌县段4亿、鄢陵县段4.5亿）。资本结构拟采取社会资本占80%，政府资本金20%。</t>
  </si>
  <si>
    <t>吴昊</t>
  </si>
  <si>
    <t>15333990849</t>
  </si>
  <si>
    <t>鄢陵县荷兰风情花街花市项目</t>
  </si>
  <si>
    <t>文化旅游</t>
  </si>
  <si>
    <t xml:space="preserve">项目基本情况：1.项目名称荷兰风情花街花市项目（以下简称“本项目”）。2.建设地点：本项目拟建地块南临花都大道，北临人民西路、西临锦秀路、东临花博园，项目规划总地面积95.677亩。3.项目定位依托鄢陵花木资源和优质的人居环境，将购物、展示、游览、休闲有机结合在一起，建立了一个集经济效益、生态效益与社会效益为一体的新型绿色产业发展模式；打造以文化旅游观光为目的，以荷兰风情文化为特色，以花卉专业市场为载体，以高品质生活为主题的商业街项目。4. 建设内容：本项目规划用地面积约6.38公顷，折合95.677亩，南北长约650米，东西宽约85米。其中，建设用地约1.92公顷，合28.8亩。本项目总建筑面积27389.89平方米，项目总投资29758万元，其中工程费用26640万元，工程建设其他费用914万元，预备费2204万元。5.股权结构：项目公司应由社会资本控股，即政府出资比例应低于50%，社会资本出资应高于 50%。 2) 债务性资金：项目资本金以外的其余资金即23200万元，由社会资本通过债权融资的形式筹集，债权融资占总投资比例为77.33%。 </t>
  </si>
  <si>
    <t>梁金栋</t>
  </si>
  <si>
    <t>13462135210</t>
  </si>
  <si>
    <t>鄢陵县“五彩大地”观光休闲旅游区项目</t>
  </si>
  <si>
    <t>项目基本情况1 .项目名称鄢陵县“五彩大地”观光休闲旅游区项目（以下简称“本项目”）。2. 项目定位本项目属于新建旅游区建设项目，是一个以大型花卉种植为宗旨，集田园观光休闲、婚庆拍摄、花卉农耕文化展示为中心，集休闲度假、农家餐饮、休闲娱乐为一体的生态观光休闲旅游区。</t>
  </si>
  <si>
    <t>许昌市-禹州市</t>
  </si>
  <si>
    <t>禹州市神垕老街改造、文化公园建设和肖河综合治理</t>
  </si>
  <si>
    <t>项目主要建设内容分为三个部分，一是对七里长街进行立面整修、重点古院落修缮；二是在神垕文化墙附近建设占地为100亩的文化公园，用以增加古镇景区服务配套设施；三是对贯穿古镇的肖河进行全域生态化治理，打造古镇内的湿地、绿肺。</t>
  </si>
  <si>
    <t>贾青霞</t>
  </si>
  <si>
    <t>13639662536</t>
  </si>
  <si>
    <t>胡剑声</t>
  </si>
  <si>
    <t>15937477778</t>
  </si>
  <si>
    <t>许昌市-新区</t>
  </si>
  <si>
    <t>许昌示范区实验学校建设项目</t>
  </si>
  <si>
    <t>本项目位于许昌市城乡一体化示范区魏文路以西、尚集街以北、尚集北街以南的FD-21地块内。项目规划用地面积为100318㎡（合150.48亩），规划建设90个教学班，容纳4000名学生寄宿制幼儿园、小学、初中学校。</t>
  </si>
  <si>
    <t>徐爽</t>
  </si>
  <si>
    <t>03743372668</t>
  </si>
  <si>
    <t>杜尽忠</t>
  </si>
  <si>
    <t>13839039922</t>
  </si>
  <si>
    <t>许昌市-开发区</t>
  </si>
  <si>
    <t>许昌市塘坊李新家园ppp项目</t>
  </si>
  <si>
    <t xml:space="preserve">    开发区塘坊李位于灞陵路以东、工农路以西、屯田路以南、南外环以北的延安路两侧，有居民户数570户，住宅面积11.94万平方米，多为二层砖混结构房屋，也有部分为砖木结构房屋。项目总投资4.3亿元，主要包括对项目区域的征地拆迁、安置房建设等。</t>
  </si>
  <si>
    <t>蒋琳科</t>
  </si>
  <si>
    <t>15937420007</t>
  </si>
  <si>
    <t>李坦</t>
  </si>
  <si>
    <t>0374-8589006</t>
  </si>
  <si>
    <t>许昌市区三条主要河道综合治理工程项目</t>
  </si>
  <si>
    <t>项目主要包括市清泥河、清潩河、学院河饮马河等河道流域综合治理工程，总投资约50亿元，其中：清泥河流域总治理长度38 km、清潩河流域总治理长度20.29 km、学院河饮马河流域总治理长度19 km，项目将按照“彰显特色、打造精品、争创一流、国内领先,建设莲城生态水系,再现曹魏故都风情”的要求,建设水源工程、引水工程、调蓄工程和水系连通工程,市区形成“三横”、“五纵”、“三环”、“十湖”水系格局,初步形成“河畅、湖清、水净、岸绿、景美”的水生态体系、安全集约的水供用体系和特色鲜明的水文化体系,实现城市品位的战略升级,打造具有许昌特色的水生态文明城市。</t>
  </si>
  <si>
    <t>0374-2676386</t>
  </si>
  <si>
    <t>田凯华</t>
  </si>
  <si>
    <t>13782372378</t>
  </si>
  <si>
    <t>国道107线许昌境改建工程项目</t>
  </si>
  <si>
    <t>路线全长40.179公里（长葛市13.15公里，许昌县9.679公里，城乡一体化示范区5.55公里，东城区11.8公里）。起点至K33+489.36段采用六车道一级公路技术指标，设计速度100公里/小时，路基宽33.5米；K33+489.36至终点段采用四车道一级公路技术指标，设计速度80公里/小时，路基宽24.5米。项目总投资估算约15亿元，其中建安工程费8.59亿元。</t>
  </si>
  <si>
    <t>施笃俭</t>
  </si>
  <si>
    <t>13703745636</t>
  </si>
  <si>
    <t>许昌市曹寨水厂项目</t>
  </si>
  <si>
    <t xml:space="preserve">项目位于许昌县苏桥镇曹寨村，春秋路以南、清潩河以东，占地3.6公顷。主要使用南水北调供水水源经加工处理后供城市生产生活用水。整体项目共分三期建设：其中一期工程供水能力10万吨/日，投资1.6亿元；二期工程和三期工程供水能力分别为10万吨/日、13万吨/日，最终达到供水能力33万吨/日，形成以北汝河地表水为原水的周庄水厂，以麦岭地下水为原水的二水厂、董庄水厂和以南水北调为原水的曹寨水厂联合供水态势，以满足许昌市各时期用水需求。 </t>
  </si>
  <si>
    <t>段超杰</t>
  </si>
  <si>
    <t>13700895840</t>
  </si>
  <si>
    <t>许昌市-魏都区</t>
  </si>
  <si>
    <t>许昌三国文化产业园——三国文化演艺中心建设项目</t>
  </si>
  <si>
    <t>许昌三国文化产业园选址于许昌市铁西区，距离市中心2公里，规划总用地面积1139.00亩，包括许君以昌、关帝弘义、梦回许都三片区，其中：梦回许都片区位于许昌市三国文化产业园最南端（新兴路南侧，灞陵路西侧，宝源路北侧，碧水路东侧所围合区域），其规划红线用地面积290.7亩。本项目建设的三国文化演艺中心是梦回许都片区的标牌性建筑，位于梦回许都片区的东北角，其规划红线内用地面积62.74亩，外观将以“玉壁”造型呈现，显示了汉风建筑的古朴、大气的张力，还在功能上满足了现代建筑的要求，真正实现了传统与现代的巧妙融合，拟建内容包括1栋4层三国文化演艺中心，拥有1300个座位，建成专一为大型室内互动情景剧《曹操》量身定制的大型剧院，将上映集大型动态、互动、超4D以汉魏文化为主线的古今穿越情景剧。项目总投资55381.73万元。本项目是许昌市的重大文化产业项目，建成后将成为集生态、文化、旅游、商贸于一体的文化综合体，将大大提高许昌市城市知名度，有助于许昌市文化产业核心竞争力的提高，将成为许昌三国文化产业园对世界的宣传窗口，将会对许昌市的历史文化传播起到积极的作用。</t>
  </si>
  <si>
    <t>宋想</t>
  </si>
  <si>
    <t>13837423796</t>
  </si>
  <si>
    <t>王豪</t>
  </si>
  <si>
    <t>15893759362</t>
  </si>
  <si>
    <t>许昌市-长葛市</t>
  </si>
  <si>
    <t>长葛市水务一体化PPP项目</t>
  </si>
  <si>
    <t>项目包括三个部分，长葛市第三水厂、长葛市老城区污水管网改造工程、老城区雨水管网工程，项目建设周期2015年至2017年。</t>
  </si>
  <si>
    <t>李燕玲</t>
  </si>
  <si>
    <t>13938770666</t>
  </si>
  <si>
    <t>陈晖</t>
  </si>
  <si>
    <t>18003990896</t>
  </si>
  <si>
    <t>长葛市经济技术开发区配套基础设施一期---实验学校建设PPP项目</t>
  </si>
  <si>
    <t>项目位于长葛市新区泰山路北侧，河南众誉面业有限公司东侧，项目占地面积124.50亩，规划建筑面积6.6万平方米，项目总投资3.7亿元。办学规模为96个班，在校生4500人，其中小学生2700人，设60个班；初中生1800人，设36个班。建设周期2014年至2016年。</t>
  </si>
  <si>
    <t>申光</t>
  </si>
  <si>
    <t>18939270888</t>
  </si>
  <si>
    <t>许昌市魏都区养老福利康复中心项目</t>
  </si>
  <si>
    <t>医养结合</t>
  </si>
  <si>
    <t>项目位于许昌市魏都区七里店街道办事处孙庙社区，占地面积201.18亩，规划建筑面积24万平方米。建成后采取“医养结合”模式，提供3000张老年人康复护理床位，同时设立500张床位的康复医院，500张床位的护理院，200张床位的综合福利中心。</t>
  </si>
  <si>
    <t>胡晓波</t>
  </si>
  <si>
    <t>13783749567</t>
  </si>
  <si>
    <t>郭红恩</t>
  </si>
  <si>
    <t>13633746681</t>
  </si>
  <si>
    <t>许昌市-襄城县</t>
  </si>
  <si>
    <t>河南龙耀健康城“医养结合”PPP项目</t>
  </si>
  <si>
    <t>本项目位于河南省许昌市襄城县北工业园区，紫云大道西侧，库庄一中南侧，距离县城3公里。本项目占地405.57亩，拟分两期实施，其中一期建设用地190.00亩，主要建设养老托管中心、养老服务大楼、养老康复中心、洗衣房及锅炉房等；二期建设用地215.57亩，主要建设配套住院部、养老托管中心、行政楼、职工宿舍楼及地下建筑工程等。</t>
  </si>
  <si>
    <t>付超霞</t>
  </si>
  <si>
    <t>03743993989</t>
  </si>
  <si>
    <t>韩增乾</t>
  </si>
  <si>
    <t>13271291588</t>
  </si>
  <si>
    <t>中国河南紫云谷新型养老示范基地项目（一期）（原名襄城县益寿康新型养老公寓）</t>
  </si>
  <si>
    <t>项目总占地6000亩，计划分两期建设。其中一期规划占地2000亩，总投资12.6亿元，规划养老床位2875张，建设内容包括普通养老公寓、居家养老公寓、护理培训学校、康复医院、老年智能产品研发中心、老年服务中心等。</t>
  </si>
  <si>
    <t>魏秋娣</t>
  </si>
  <si>
    <t>田伟兵</t>
  </si>
  <si>
    <t>18937407777</t>
  </si>
  <si>
    <t>漯河市13个项目小计</t>
  </si>
  <si>
    <t>漯河市-西城区</t>
  </si>
  <si>
    <t>漯河市西城区水生态综合治理PPP项目</t>
  </si>
  <si>
    <t>项目包含环城水系建设项目、土地整治项目、安置社区建设项目、市政道路建设项目等工程 ，是一项集生态环境整治、水利防洪、土地整治、市政道路建设为一体的综合性项目。</t>
  </si>
  <si>
    <t>张志跃</t>
  </si>
  <si>
    <t xml:space="preserve"> 13603959837</t>
  </si>
  <si>
    <t xml:space="preserve">聂苑 </t>
  </si>
  <si>
    <t>18603951778</t>
  </si>
  <si>
    <t>漯河市-舞阳县</t>
  </si>
  <si>
    <t xml:space="preserve">舞阳县为民中心暨众创空间建设项目  </t>
  </si>
  <si>
    <t>该项目总投资25000万元，位于舞阳县宁波路东侧，重庆路北侧，深圳路西侧，总占地面积37287平方米，总建筑面积约65800平方米，地上22层，地下1层，共23层，框架结构。地上一至三层是为民中心，三层以上是众创空间，其中地上建筑面积约58000平方米，地下建筑面积约7800平方米。项目容积率1.765，建筑密度20.9%，绿化率35%。</t>
  </si>
  <si>
    <t>李小阁</t>
  </si>
  <si>
    <t>13781749969</t>
  </si>
  <si>
    <t>孙向辉</t>
  </si>
  <si>
    <t>13783099989</t>
  </si>
  <si>
    <t>舞阳县水务基础设施综合建设PPP项目</t>
  </si>
  <si>
    <t>该项目总投资140517万元（含存量资产和新建项目），拟在我县已建有城市供水厂、工业污水处理厂、城市生活污水净化中心各1座及配套管网的基础上改扩建配套的供水管网、雨污水管网、道路，清理排水河道。具体内容包括五项内容：（一）北舞渡污水处理厂：规划占地15亩，新建厂房设备及配套管网80千米。（二）城市供水管网：在县城范围内，沿现有道路及部分规划道路，改造管网长度44千米，新建管网铺设长度54千米。（三）城市雨、污水管网：在县城范围内，改扩建雨水管网360千米，改扩建污水管网290千米。（四）工业污水处理厂5条共计3053米配套道路及管网建设。（五）排水河道清理：治理、疏浚河道27.86公里，混凝土预制块护岸14公里，拆除重建生产桥14座、涵闸5座，新建节制闸1座，河岸绿化14公里，培堤12公里。 该项目拟采取ROT+BOT的运作模式，合作期限30年。该项目全部由社会资本方出资，项目资本金占投资总额的30%，付费模式为可行性缺口补助，合理收益率为7%，内部收益率估算为4-5%。</t>
  </si>
  <si>
    <t>焦丽君</t>
  </si>
  <si>
    <t>13783072519</t>
  </si>
  <si>
    <t>孙江华</t>
  </si>
  <si>
    <t>15716379080</t>
  </si>
  <si>
    <t>漯河市</t>
  </si>
  <si>
    <t>漯河市城镇公共供水项目</t>
  </si>
  <si>
    <t>有利于城市建设的需求。城市供水服务直接关系到人民群众的生产与生活，关系到城市经济的发展、社会的稳定与和谐社会的构建</t>
  </si>
  <si>
    <t>13603959837</t>
  </si>
  <si>
    <t>刘博</t>
  </si>
  <si>
    <t>0395-3150166</t>
  </si>
  <si>
    <t>漯河市城镇污水处理厂</t>
  </si>
  <si>
    <t>漯河市城镇污水处理厂建成规模为日处理城市综合污水19万吨，中水水质达到《城镇污水处理厂排放标准》的一级A标准。其中：沙南污水处理厂规模为13万吨, 一期工程为每天8万吨，2000年8月建成投运；二期工程为每天5万吨，2008年4月建成投运；沙北污水处理厂规模为每天6万吨，2010年4月建成投运。</t>
  </si>
  <si>
    <t>漯河市马沟污水处理厂</t>
  </si>
  <si>
    <t xml:space="preserve">"2020年近期规模为5万m3/d，至2030年，需扩建污水处理规模为5万m3/d，总规模为10万m3/d。"  </t>
  </si>
  <si>
    <t>0395-3133016</t>
  </si>
  <si>
    <t>15639563966</t>
  </si>
  <si>
    <t>漯河市高速汽车客运站</t>
  </si>
  <si>
    <t xml:space="preserve">按照国家一级汽车客运站标准进行建设，设计发送旅客日均1.4万余人次，主要建设包括站房主楼、候车厅、维修车间、安检设施、停车场、生活用房等.  </t>
  </si>
  <si>
    <t>漯河市西城区分布式供能项目</t>
  </si>
  <si>
    <t>从事区域低碳系统项目测试、系统模拟及设计、设备供应、工程施工和售后服务；通过合同能源管理或PPP及其它合作模式投资、兴建区域能源供应中心，为西城区提供集中供冷供热服务</t>
  </si>
  <si>
    <t>聂苑</t>
  </si>
  <si>
    <t>漯河市-临颍县</t>
  </si>
  <si>
    <t>黄龙渠生态综合整理暨再生水利利用工程</t>
  </si>
  <si>
    <t>黄龙渠生态综合治理工程为临颍县颍河支流，位于县境中部，黄土岗北侧，西自龙堂与新老颍河相通，经杜曲镇、城关镇、瓦店镇，至瓦店北入五里河，渠长12公里，宽10至15米，深约1.25米，流域面积58.39平方公里，为黄土岗以北坡地的主要泄洪河渠；再生水利利用工程服务范围为临颍县中心城区：东至京港澳高速，北至北环路，西至西环路，南至南环路，总面积约45平方公里。建设再生水管线约56.426km,再生水经消毒、集水池、加压泵站以及注（放）水口等配套设施，另涉及道路、河道穿越等。</t>
  </si>
  <si>
    <t>梁爱民</t>
  </si>
  <si>
    <t>03955560926</t>
  </si>
  <si>
    <t>陈广杰</t>
  </si>
  <si>
    <t>13939591273</t>
  </si>
  <si>
    <t>漯河经济技术开发区路网及区间道路建设项目</t>
  </si>
  <si>
    <t>该项目主要开展区内金山路、茶山路、玉山路、东方红路、发展路等九条道路的建设，总建设长度为17491.5米，项目总投资为43000万元。</t>
  </si>
  <si>
    <t>张炜</t>
  </si>
  <si>
    <t>13653959789</t>
  </si>
  <si>
    <t>曹宁</t>
  </si>
  <si>
    <t>03955757886</t>
  </si>
  <si>
    <t>漯河市城乡一体化示范区沙河沿岸综合整治PPP项目</t>
  </si>
  <si>
    <t>沙河沿岸综合整治包括滩内沿河景观工程、河道两岸堤外景观工程、滨河路工程、四湖水系工程，占地规模1893亩，总投资10.8亿元。本项目计划于2016年7月开工，2018年7月完工，于完工日起全部投入运营。</t>
  </si>
  <si>
    <t>陈士星</t>
  </si>
  <si>
    <t>13783075388</t>
  </si>
  <si>
    <t>杨济民</t>
  </si>
  <si>
    <t>13603473786</t>
  </si>
  <si>
    <t>沙澧河开发二期工程（沙澧河二期综合整治PPP项目）</t>
  </si>
  <si>
    <t xml:space="preserve">项目包含沙澧水系连通工程、沙澧河二期整治工程等两个工程，是一项集生态环境整治、水利防洪、园林绿化、夜景照明、市政道路为一体的综合性项目。  </t>
  </si>
  <si>
    <t>李果</t>
  </si>
  <si>
    <t>13507653333</t>
  </si>
  <si>
    <t>漯河市-源汇区</t>
  </si>
  <si>
    <t>漯河市汉江路小学</t>
  </si>
  <si>
    <t xml:space="preserve">汉江路小学项目用地位于漯河市源汇区汉江路以北、井冈山路以东。项目概算总投资为2.5亿元，规划建设用地面积23208.82平方米（约35亩），规划总建筑面积为33409平方米，将建设教学楼、综合楼、食堂、宿舍楼及校园配套基础设施等。建成后，计划在校生人数2520人，教职工130人，按照国家要求19:1的学生与教职工比配备教职工，则需要教师95人，职工35人。  </t>
  </si>
  <si>
    <t>何梅</t>
  </si>
  <si>
    <t>03953369001</t>
  </si>
  <si>
    <t>杨秋霞</t>
  </si>
  <si>
    <t>13663956683</t>
  </si>
  <si>
    <t>三门峡市5项目小计</t>
  </si>
  <si>
    <t>三门峡市-湖滨区</t>
  </si>
  <si>
    <t>湖滨机电制造业园区基础设施建设（一期）PPP项目</t>
  </si>
  <si>
    <t>湖滨机电制造业园区位于三门峡市东北区域，规划范围为“一区两园”，即：交口工业园和会兴工业园，规划总面积 7.81 平方公里（交口工业园规划面积 4.63 平方公里，会兴工业园规划面积 3.18 平方公里）。经过十年的发展，园区已形成机电制造为主导，农副产品深加工为辅助的“一主一辅”产业格局，园区入驻项目 85 个，计划总投资 59.6 亿元。项目全部建成达产后，年可实现主营业务收入 80 亿元，利税 7.5 亿元；园区企业从业人员达到 5600 余人，其中专业技术人员 534 人。湖滨机电制造业园区区域开发 PPP 项目包含路网建设（含给排水、人行道、绿化、亮化）、桥梁建设和污水处理厂三大部分。建设内容为：道路 16.34km，包含路面铺设、给排水、雨水管网、人行道、绿化、亮化（包含配电）；桥梁 3 座；日处理 2 万吨污水处理厂 1 座。建设地点为三门峡市湖滨机电制造业园区（交口片区、会兴片区），总投资 2.77 亿元。</t>
  </si>
  <si>
    <t>张宇</t>
  </si>
  <si>
    <t>15139891608</t>
  </si>
  <si>
    <t>潘旭卿</t>
  </si>
  <si>
    <t>18639888811</t>
  </si>
  <si>
    <t>三门峡市-灵宝市</t>
  </si>
  <si>
    <t>灵宝市第一人民医院建设项目一期</t>
  </si>
  <si>
    <t>项目规划地上213879平方米，地下39185平方米，建筑密度24.36%，绿地率38.63%，容积率1.81，包括医疗综合大楼126157.7平方米和中医住院综合楼7356.42平方米，其中住院楼地下2层，地上17层，总高度70.3米；门诊医技楼地下2层，地上5层，高度23米；医技楼地下2层，第上4层，高度19米；中医住院综合楼，地面6层，高度23.55米。第一期工程基础建设预算投入4.5亿元，建设周期两年。</t>
  </si>
  <si>
    <t>白云飞</t>
  </si>
  <si>
    <t>18239806177</t>
  </si>
  <si>
    <t>何社军</t>
  </si>
  <si>
    <t>13938113508</t>
  </si>
  <si>
    <t>三门峡市</t>
  </si>
  <si>
    <t>国道310洛三界至豫陕界段南移新建工程ppp项目</t>
  </si>
  <si>
    <t>路线起于三门峡义马市与洛阳新安县交界，东接同期规划的G310洛阳境段（铁门镇至三门峡市界）改建工程终点，经义马市、渑池县、陕州区、湖滨区、灵宝市，至豫陕省界接老G310，路线全长165公里，双向四车道一级公路，设计速度80km/h，路基宽度24.5米。</t>
  </si>
  <si>
    <t>胡宝春</t>
  </si>
  <si>
    <t>15503981658</t>
  </si>
  <si>
    <t>周鹏</t>
  </si>
  <si>
    <t>13503988839</t>
  </si>
  <si>
    <t>三门峡市-义马市</t>
  </si>
  <si>
    <t>义马市涧河及石河生态综合整治工程项目</t>
  </si>
  <si>
    <t>项目建设主要包括河流生态系统修复、水质净化、滨水景观三大部分及附属车行、人行、垃圾处理、生态厕所、标识及照明系统。（一）河流生态修复：主要包括河流平面、横断面以及纵断面修复；护坡修复、陆域植物群落修复；水生生态系统修复。（二）水质净化：修建2万㎡/d潜流湿地两处，占地9.7h㎡，挡水建筑物两处，分别为130m长、3.3m高和160m长、3.3m高；表流湿地一处，占地0.78h㎡。。总面积10h㎡。（三）滨水景观：包括礼召滨水景观公园，占地9.95h㎡；千秋滨水景观公园，占地6.87h㎡；程村滨水景观公园，占地12.12h㎡。（四）附属工程：涧河起点004县道桥至跃进电厂西两侧、跃进电厂西至二污排放口北侧、二污排放口子石佛桥下游500m处车行道共19780m。石河滨水游路及栈桥，涧河三处园路。规划建设跨河大桥5座。</t>
  </si>
  <si>
    <t>于宏民</t>
  </si>
  <si>
    <t>18603988987</t>
  </si>
  <si>
    <t>苗幸乐</t>
  </si>
  <si>
    <t>13939888860</t>
  </si>
  <si>
    <t>灵宝市断密涧河城区段综合治理工程</t>
  </si>
  <si>
    <t>建设内容主要包括：（1）征地、拆迁工程；（2）河道清淤疏浚1200米；（3）1200米河道、两岸护岸工程；（4）约5000米河道两岸绿化美化工程；（5）河道两岸滨河道路工程；（6）其他工程：①截污整治工程；②路灯工程；③其他专业工程；④便桥3座；蓄水坝2道。</t>
  </si>
  <si>
    <t>张筱民</t>
  </si>
  <si>
    <t>13707649918</t>
  </si>
  <si>
    <t>尚政民</t>
  </si>
  <si>
    <t>13938121773</t>
  </si>
  <si>
    <t>商丘市8个项目小计</t>
  </si>
  <si>
    <t>商丘市-民权县</t>
  </si>
  <si>
    <t>民权县路桥工程建设项目</t>
  </si>
  <si>
    <t>建设内容分为市政道路工程、绿化工程、桥梁工程、县乡公路工程以及梦蝶展示中心建设工程。</t>
  </si>
  <si>
    <t>刘本利</t>
  </si>
  <si>
    <t>13598355696</t>
  </si>
  <si>
    <t>于宝华</t>
  </si>
  <si>
    <t>13781593725</t>
  </si>
  <si>
    <t>商丘市-睢阳区</t>
  </si>
  <si>
    <t>商丘市睢阳区2016年市政工程PPP投资建设项目</t>
  </si>
  <si>
    <t>该项目位于商丘市睢阳区辖区内。建设规模包括迎宾路、淮河路、清华路等25条道路的道路工程、给排水工程、绿化工程、照明工程以及部门道路的拆迁等。该项目总投资10.875385亿元，其中项目建设投资10.419685亿元，建设期利息0.4557亿元。建设期为二年，采用建设-运营-移交(BOT)的运作模式，回报机制为政府付费。</t>
  </si>
  <si>
    <t>赵士峰</t>
  </si>
  <si>
    <t>0370-3225910</t>
  </si>
  <si>
    <t>王建强</t>
  </si>
  <si>
    <t>13703976168</t>
  </si>
  <si>
    <t>商丘市-开发区</t>
  </si>
  <si>
    <t xml:space="preserve">商丘市城乡一体化示范区棚户区改造、区域水系和城市森林公园建设项目 </t>
  </si>
  <si>
    <t>商丘市城乡一体化示范区棚户区改造、区域水系和城市森林公园建设项目的共有8个工程内容，其中包含：6个棚户区改造工程（董庄社区、和悦社区、平安社区、和平社区、商务中心区棚户区改造7号（惠馨社区）、商务中心区棚户区改造8号（惠馨社区））、1个区域水系（日月河工程）以及城市森林公园工程</t>
  </si>
  <si>
    <t>许学习</t>
  </si>
  <si>
    <t>13903705177</t>
  </si>
  <si>
    <t>任娜</t>
  </si>
  <si>
    <t xml:space="preserve">15037032912 </t>
  </si>
  <si>
    <t>商丘市</t>
  </si>
  <si>
    <t>商丘市生活垃圾焚烧发电项目</t>
  </si>
  <si>
    <t>商丘市生活垃圾焚烧发电项目位于商丘市睢阳区吴楼村南，原商丘市生活垃圾填埋厂院内，计划开工和完工时间2015年12月至2017年12月，合作期限29年（包括建设期2年）。项目总投资及资本构成3.95亿元，融资3亿元，其他资金0.95亿元（财政投入的垃圾渗滤液处理设施）。项目已经完成项目建议书编制及批复，可研编制已完成，待批复，环评编制正在进行。该项目不需新征土地。原有垃圾填埋厂使用库容仅剩三年左右，建设新的垃圾处理设施迫在眉睫，刻不容缓。按照河南省人民政府豫政【2014】72号文件要求，商丘市必须在2017年年底前建成生活垃圾焚烧处理项目。该项目建设在原有垃圾填埋厂空余土地内，不需新征土地。拟采用BOT模式运作。</t>
  </si>
  <si>
    <t>游建波</t>
  </si>
  <si>
    <t>03702697915</t>
  </si>
  <si>
    <t>王先正</t>
  </si>
  <si>
    <t>13603700615</t>
  </si>
  <si>
    <t>商丘市第八污水厂工程</t>
  </si>
  <si>
    <t>商丘市第八污水处理厂工程位于周商运河与商宁公路交叉口西南角，生态食品产业园区西南部，总服务面积为38.21平方公里。厂区总占地面积158.243亩，新建污水处理能力10万吨/日。污水处理工艺为改良式A²/O工艺。商丘市第八污水处理厂总规模15万吨，一期工程设计规模为每天10万吨，根据初步设计调整后总投资为23317.48万元。即将进行采购招标，初步设计中水价预测为每吨补贴1.26元，特许经营28年（不含建设期），年平均成本3814.18万元；年平均经营成本：2580.09万元；盈亏平衡点：71.10%；年处理污水量：3650万吨；年处理收入：4599万元；年平均利润总额:784.82万元；税后内部收益率为4.26%；税后投资回收期：14.31年。</t>
  </si>
  <si>
    <t>颜渝航</t>
  </si>
  <si>
    <t>15937069966</t>
  </si>
  <si>
    <t>商丘市第六污水厂工程</t>
  </si>
  <si>
    <t>商丘市第六污水处理厂项目位于商丘市睢阳大道和建设路交叉口东北角京九铁路和陇海铁路环绕线内，项目选址已完成，总占地约152亩，场地较为规整，适合污水处理厂建设。项目设计总规模10万吨，一期工程设计规模每天5万吨，工程总投资1.4亿元。</t>
  </si>
  <si>
    <t>董飞</t>
  </si>
  <si>
    <t>13703700011</t>
  </si>
  <si>
    <t>邢口至商丘至永城地方铁路项目</t>
  </si>
  <si>
    <t>邢商永地方准轨铁路建设项目，是新密至商丘地方铁路建设项目的一部分，是我省加快铁路发展的重点工程（详见《河南省人民政府关于加快推进铁路建设的意见》（豫政【2010】42号）。项目线路自既有新密至开封杞县邢口站引出，向东经睢县、宁陵、商丘市区、虞城、夏邑至永城。项目全长约172公里，总投资约27亿元，项目分两期：一期是开封邢口至商丘段（含民权电厂支线），全长约95.78公里，总投资约14.1亿元，2009年省发改委已核准批复（豫发改交通【2009】256号）；二期是商丘至永城段，全长约76公里，总投资约13亿元，预工可已完成。</t>
  </si>
  <si>
    <t>游科长</t>
  </si>
  <si>
    <t>13523701860</t>
  </si>
  <si>
    <t>王上刚</t>
  </si>
  <si>
    <t>13837053296</t>
  </si>
  <si>
    <t>商丘医学高等专科学校新校区建设</t>
  </si>
  <si>
    <t>商丘医学高等专科学校新校区建设项目是省、市重点建设工程，是财政部第二批PPP示范项目，是2016年商丘市政府办好事关人民切身利益的"十件"实事之一。项目位于商丘市城乡一体化示范区华升路以南，迎宾路以北，富商路以东，京九西路以西的区域内。该项目规划占地面积988.37亩（约658946.28m2），主体工程总规划建筑面积294496m2，主要建设有教学楼50910 m2、图文信息综合楼38371m2、实验楼15474m2、模拟病房楼16485m2、临床和护理综合楼24991m2、学生食堂14697 m2、学生宿舍107277m2、大学生活动中心24991m2、标准体育场1个。项目建设采用PPP项目（BOT）模式，由学校与社会资本共同出资，合作设立项目公司负责承建该项目，合作期限25年。</t>
  </si>
  <si>
    <t>李青华</t>
  </si>
  <si>
    <t>13781675599</t>
  </si>
  <si>
    <t>周口市17项目小计</t>
  </si>
  <si>
    <t xml:space="preserve"> 周口市-开发区</t>
  </si>
  <si>
    <t xml:space="preserve">河南省周口市经济开发区东成城中村改造项目(黄滩、孟营安置区) </t>
  </si>
  <si>
    <t>城中村改造</t>
  </si>
  <si>
    <t>本项目拆迁涉及周口市经济开发区黄滩、孟营行政村计 2444户居民，拆迁房屋面积479500.00平方米。其中黄滩 1188户，拆迁面积 234500.00平方米；孟营 1256户，拆迁面积 245000.00平方米。项目分三期实施：一期工程拆迁黄滩、孟营二个行政村部分居民计 798户，拆迁面积 159100.00平方米。二期、三期工程拆迁黄滩、孟营二个行政村部分居民计 1646户，拆迁面积 320400.00平方米。本次主要拆迁安置一期工程，采用异地安置，安置区位于周口市城东路以南，红旗二路东西两侧，建设用地面积 63.75亩。其中：黄滩安置区一期工程位于城东路以南，红旗二路以西，建设用地 31.46亩；孟营安置区一期工程位于城东路以南，红旗二路以东，红旗三路以西，建设用地 32.29亩。</t>
  </si>
  <si>
    <t>孔令君</t>
  </si>
  <si>
    <t>13526259765</t>
  </si>
  <si>
    <t xml:space="preserve">黄进 </t>
  </si>
  <si>
    <t>13939418981</t>
  </si>
  <si>
    <t>周口市-川汇区</t>
  </si>
  <si>
    <t xml:space="preserve">河南省周口市川汇区东成城中村改造项目（东杨庄、杨庙安置区） </t>
  </si>
  <si>
    <t xml:space="preserve">        周口市川汇区东成城中村改造项目（东杨庄、杨庙安置区） 一、建设规模和主要建设内容： 该项目安置房全部通过建设安置房进行安置，总建筑面积236882.38平方米，建设用地面积102.77亩（其中东杨庄49.32亩、杨庙53.45亩），安置房2010套，同时配套建设道路、给排水、绿化工程及附属设施工程。 二、项目安置范围： 东杨庄安置区总建筑面积114564.38平方米，总拆迁户数556户、拆迁面积90000平方米、全部通过建设安置房进行安置，安置房910套、建筑面积94600平方米。 杨庙安置区总建筑面积122318平方米，总拆迁户数610户、拆迁面积100000平方米、全部通过建设安置房进行安置，需建设安置房1100套、建筑面积111320平方米。 三、项目建设期：一期计划2015-2017年实施，二期计划2016-2018年实施，三期计划2017-2019年实施。 四、项目总投资及资金来源： 项目总投资65202.3万元，东杨庄安置区总投资 33318.11万元；杨庙安置区总投资31884.19万元。 </t>
  </si>
  <si>
    <t>王运祥</t>
  </si>
  <si>
    <t>13938080210</t>
  </si>
  <si>
    <t>黄进</t>
  </si>
  <si>
    <t>周口市-太康县</t>
  </si>
  <si>
    <t>河南省周口颐养家园PPP项目</t>
  </si>
  <si>
    <t xml:space="preserve">       周口颐养家园在建项目，位于太康县产业集聚区未来路中段、周口永兴医院西侧。占地面积53.47亩，总建筑面积126339㎡。主要建筑具体包括：4栋16层养老康复公寓，1栋6层临终关怀中心，租赁周口永兴医院病房楼（9-19层），1栋4层配套建筑，设计床位数3544张。项目前期手续办理情况：发改委的《河南省企业投资项目备案确认书》项目编号是豫周太康社保[2015]19733，环保部门的环境影响报告批复是周环审[2015]283号，住建、国土部门的手续正在办理。总投资15亿元。项目目前正在进行勘察设计工作。项目计划开工2016年3月26日，工程建设期限24个月，预计于2018年3月26日竣工。合作期限15年。项目发起单位太康县人民政府，主管单位太康县民政局。</t>
  </si>
  <si>
    <t>邹传军</t>
  </si>
  <si>
    <t>13839496108</t>
  </si>
  <si>
    <t>李国民</t>
  </si>
  <si>
    <t>15139477596</t>
  </si>
  <si>
    <t>周口市-沈丘县</t>
  </si>
  <si>
    <t>河南省周口市沈丘县新华街、金沙港湾棚户区改造</t>
  </si>
  <si>
    <t xml:space="preserve">    本项目名称为：周口市沈丘县新华街、金沙港湾棚户区改造项目，现处于在建期间，项目选址在沈丘县槐店回族镇新华街、沙南产业集聚区内金沙港湾（大王营、龚寨行政村），本项目可研已批复，正在组织拆迁，计划于2015年1月开工，预计于2017年11月完工，预计总投资65000万元。</t>
  </si>
  <si>
    <t>王胜利</t>
  </si>
  <si>
    <t>13707628118</t>
  </si>
  <si>
    <t>谢海涛</t>
  </si>
  <si>
    <t>17703872708</t>
  </si>
  <si>
    <t>河南省周口市沈丘县内河综合整治工程项目</t>
  </si>
  <si>
    <t xml:space="preserve">      沈丘县内河综合整治工程项目为西蔡河、沙北总干渠、沙北一干渠、向阳支渠、沙南总干渠等“一河四渠”的城区部分段综合整治工程，主要内容包括：拆除侵占河道建筑物、清除沿岸垃圾、清除河道淤泥、河道两岸污水管网截污、中水综合利用、新建河床及堤岸、沿岸景观等工程，整治范围长度为22.529km。本项目建设完成后有利于改善城市投资环境，提高河道两岸土地价值，为促进城市快速发展，提高城市品位、发展经济提供了良好的条件。项目建设单位为沈丘县综合投资有限公司，有意向的社会资本方为河南省诚睿环保产业有限公司。项目总投资5.6亿元，资金来源为申请银行贷款1.12亿元，自筹4.48亿元。项目计划于2015年12月1日开工建设，预计2018年6月30日前建成。目前该项目已完成选址规划意见书（沈规办[2015]36号），可研报告已批复（周发改投资[2015]444号），环评报告已批复（沈环审[2015]17号），《土地预审意见》（沈国土资发[2015]110号），《周口市固定资产投资项目节能登记表》（周发改能评备[2015]82号）已完成。</t>
  </si>
  <si>
    <t>王胜地</t>
  </si>
  <si>
    <t>周口市-东新区</t>
  </si>
  <si>
    <t>河南省周口市周口港口码头及综合物流园区PPP项目</t>
  </si>
  <si>
    <t>港口码头</t>
  </si>
  <si>
    <t>　　建设内容包括临港仓储物流区、出口加工片区、进出口贸易及报税物流区和新型建材及装备制造片区四个片区综合开发、市政基础设施、项目组装等。　　相关配套设施包括：港区一路、港城大道、平原东路、港区三路、汇林大道、黄新路、惠民路、周项路和科技路等多条道路项目、大广高速收费站项目、铁路专用线项目，园内主路网基本形成。并配套建设了供水、电力、燃气、排水、通讯、消防、绿化等附属配套设施建设。</t>
  </si>
  <si>
    <t>彭红波</t>
  </si>
  <si>
    <t>13033913106</t>
  </si>
  <si>
    <t>贺高峰</t>
  </si>
  <si>
    <t>18203941666</t>
  </si>
  <si>
    <t>周口市-淮阳县</t>
  </si>
  <si>
    <t xml:space="preserve">河南省周口市淮阳安康医院（养老服务中心）PPP项目  </t>
  </si>
  <si>
    <t>　　　淮阳安康医院PPP项目,属新建项目，地址在淮阳县西城区平安路以南、规划新民路以东、规划太行山路以西。项目发起单位是淮阳县人民政府；本项目实施机构为淮阳县人民政府拟授权机构——淮阳县卫生局，项目实施机构的最终确定以经淮阳县人民政府批准的项目实施方案为准。项目实施机构主要负责项目的具体实施，包括项目可行性研究报告、环评、土地、初步实施方案、物有所值评价、财政承受能力论证、项目实施方案编制和报批、项目合同的编制、社会资本方选择及制定社会资本方准入条件和标准、谈判与合同签署、项目执行和项目移交等工作。本项目采取PPP模式运作，具体运作方式采用建设—拥有—经营（BOO）。本项目建成后为淮阳县提供一个医疗床位600床、养老床位数1480床、康复床位220床医养结合的非营利性医疗养老机构，服务内容包括但不限于基本公共卫生服务、养老服务。</t>
  </si>
  <si>
    <t>杜英体</t>
  </si>
  <si>
    <t>15539433065</t>
  </si>
  <si>
    <t>雷培蕴</t>
  </si>
  <si>
    <t>13700823526</t>
  </si>
  <si>
    <t>周口市</t>
  </si>
  <si>
    <t>河南省周口市周口水生态文明城市水系综合治理项目</t>
  </si>
  <si>
    <t>（1）周口市沙颍河水系城区段综合治理工程（第一部分）。周口市沙颍河水系城区段综合治理工程西起中原路，东至东外环路，规划总长度5公里，初设投资规模为22亿元，建设内容包括堤防工程、道路工程、景观工程、桥梁工程等，工期30个月。已筹集部分项目建设资金，还有缺口8亿元。（2）中心城区水系综合治理工程（第二部分）。在项目沿线及东新区、港口物流产业集聚区等主要区域 143平方公里范围内的新征收土地、旧城改造土地实施成片整理后进行出让，用来平衡偿还项目投资。（3）东新区引黄调蓄工程（第三部分）该工程由贾东干渠引贾鲁河上游各引黄灌区的引黄退水至洼冲沟，通过洼冲沟向调蓄工程引水，沙河水由颍贾调水渠引至贾鲁河作为应急补源，引水路线全长13km。本次需新建引水建筑物4座，分别是贾东干渠洼冲沟交叉口东侧节制闸、洼冲沟葛庄节制闸、南湖及北湖进水闸。（4)棚户区改造项目（第四部分）</t>
  </si>
  <si>
    <t>0394-8521906</t>
  </si>
  <si>
    <t>邵永臻</t>
  </si>
  <si>
    <t>15093196236</t>
  </si>
  <si>
    <t>河南省周口市游泳馆</t>
  </si>
  <si>
    <t>本项目位于河南省周口市体育中心内。具体位置为周口市体育中心西侧，西邻东环路，北为体育中心西入口主路东十六路，东为室外田径训练场，南为体育健身公园。　　　功能定位于满足地区性比赛及青少年训练的要求；满足周口市全民健身运动的要求，同时兼顾平时大众聚会、休闲娱乐和洗浴住宿等经营性要求，以提高游泳馆的经济价值。本项目总规划用地面积44010.66㎡（约66.02亩），其中：建设用地面29002.43㎡（约43.5亩），预留发展用地面积15008.23㎡（约22.52亩）。本项目主要建设内容包括：运动场地、看台、辅助用房和设施等。其中，运动场地包括游泳比赛池、训练池、儿童练习池等；看台包括观众席（含无障碍坐席）、媒体席、主席台等；辅助用房包括观，众用房、运动员用房、竞赛管理用房、媒体用房和技术设备用房和安保用房等；经营性部分包括住宿、大众洗浴、贵宾洗浴、用餐区、茶艺咖啡休闲等。　</t>
  </si>
  <si>
    <t>19</t>
  </si>
  <si>
    <t>朱鑫</t>
  </si>
  <si>
    <t>13949988928</t>
  </si>
  <si>
    <t>河南省周口市完全中学建设项目</t>
  </si>
  <si>
    <t>　　周口市完全中学分为初中部和高中部，初中部设60个班，每班50人，可容纳学生3000人；高中部设96个班，每班50人，可容纳学生4800人。完全中学分别按初中（1：13.5）、高中标准（1:12.5）分别核定，共需教师606名，其中初中教师222名，高中教师384名。　　建设项目规划用地面积213334.4㎡（约320亩），其中：校舍建筑用地面积118827.26㎡，体育用地面积37120.19㎡，绿化用地面积57386.95㎡。　　　规划总建筑面积为71536.5㎡，其中：教学及教学辅助用房建筑面积36800.3㎡，办公用房建筑面积10805.7㎡，生活服务用房建筑面积23930.5㎡。　　本项目拟新建4栋5层教学楼、2栋5层办公楼、2栋三层生活服务用房、2栋6层教师公寓、4栋6层学生宿舍、1栋3层学生餐厅及体育场400米环形跑道、足球场、篮球场、排球场、器械场地等室外道路、管网、水电消防等工程。</t>
  </si>
  <si>
    <t>35</t>
  </si>
  <si>
    <t>韦城峰</t>
  </si>
  <si>
    <t>18603940996</t>
  </si>
  <si>
    <t>河南省周口市沙北滨河棚户区综合改造项目</t>
  </si>
  <si>
    <t>　　本项目规划总用地面积791745平方米（合1187.612亩），其中：安置用地面积68978.57 m2（103.47亩），商业开发用地面积722764.94 m2（1084.142亩）；项目总建筑面积：4176224平方米，其中：地上总建筑面积3593568 m2，地下建筑面积582656 m2。本项目主要建设内容包括：安置区：8栋32层和5栋33层住宅楼及1栋6层小学和3栋3层幼儿园；商业区：37栋32层和30栋30层的住宅、公寓、酒店、写字楼的土建、装修工程和给排水、电气、消防、道路工程。　　</t>
  </si>
  <si>
    <t>陈华奎</t>
  </si>
  <si>
    <t>18839401039</t>
  </si>
  <si>
    <t>河南省周口市中医院东区医院建设项目</t>
  </si>
  <si>
    <t>周口市中医院东区医院建设项目，本项目位于东环路东侧，神农路南侧，周淮路北侧，纬二路西侧。项目用地为医疗卫生用地。总投资87741.468万元，合作期限30年（建设期3年，运营期27年），运作方式BOT，回报机制为使用者付费。项目设置床位2500张，其中：中医床位1500张，康复床位500张，养护床位500张。项目建设用地面积200812平方米，总建筑面积270913.5平方米，其中地上建筑面积231056.5平方米，地下建筑面积39857平方米。新建9层门诊楼1栋，16层病房楼1栋，6层急诊楼1栋，6层医技楼1栋，6层检验楼1栋，12层康复保健综合楼1栋，4层制剂楼1栋，4层全科医生培训楼1栋，6层老年养护楼2栋，6层老年活动中心1栋，6层综合办公楼1栋，6层食疗保健中心4栋，6层职工公寓8栋，6层附属楼2栋，4层附属楼1栋。同时配套太平间、锅炉房、门卫、医疗垃圾临时贮存室、污水处理、道路、广场、绿化等附属用房和设施。</t>
  </si>
  <si>
    <t>毛新志</t>
  </si>
  <si>
    <t>13461369811</t>
  </si>
  <si>
    <t>河南省周口经济开发区郑洼、牛滩城中村改造安置房（颍上新城）建设项目</t>
  </si>
  <si>
    <t>　　周口经济开发区郑洼、牛滩城中村改造安置房（颍上新城）建设项目位于周口市交通路南侧，开元大道东侧，建设内容包括郑洼、牛滩城中村改造和安置房（颍上新城）建设，项目总投资17.16亿元，项目安置区建设用地面积307.63亩，建筑面积465000平方米，安置套数3844户，拆迁户数1612户，拆迁房屋总面积435000平方米。可置换净用地面积2692亩，用于收储整理出让的土地计划从第2-3年开始分期出让，到第5年全部出让完毕。　　项目已取得发改委对可行性研究报告的批复、环保局对环境影响评价的批复、规划局的建设用地规划许可证、国土局的土地预审等批复手续。　　　项目实施机构是周口市开发投资有限公司，拟采取BOT方式与社会资本开展合作，项目资本金43609.01万元，拟政府占49%、社会资本占51%，项目拟融资128000万元。计划2015年7月开工建设，2020年前完成。</t>
  </si>
  <si>
    <t>王保岭</t>
  </si>
  <si>
    <t>15716398818</t>
  </si>
  <si>
    <t>河南省周口市东新区仁和家园棚户区改造建设项目</t>
  </si>
  <si>
    <t xml:space="preserve">加依法合规推进棚改，切实做好土地征收、补偿安置等前期工作。建立行政审批快速通道，简化程序，提高效率，对符合相关规定的项目，限期完成立项、规划许可、土地使用、施工许可等审批手续。加强工程质量安全监管，保证工程质量和进度，确保完成三年计划确定的目标任务。把城市危房改造纳入棚改政策范围。创新融资体制机制，推动政府购买棚改服务。各省（区、市）应根据棚改目标任务，统筹考虑财政承受能力等因素，制定本地区政府购买棚改服务的管理办法。市、县人民政府要公开择优选择棚改实施主体，并与实施主体签订购买棚改服务协议。市、县人民政府将购买棚改服务资金逐年列入财政预算，并按协议要求向提供棚改服务的实施主体支付。年初预算安排有缺口确需举借政府债务弥补的市、县，可通过省（区、市）人民政府代发地方政府债券予以支持，并优先用于棚改。政府购买棚改服务的范围，限定在政府应当承担的棚改征地拆迁服务以及安置住房筹集、公益性基础设施建设等方面，不包括棚改项目中配套建设的商品房以及经营性基础设施。  </t>
  </si>
  <si>
    <t>丁玉森</t>
  </si>
  <si>
    <t>15936923271</t>
  </si>
  <si>
    <t>赵兴昌、胡光辉</t>
  </si>
  <si>
    <t>13603873456、13629896001</t>
  </si>
  <si>
    <t>河南省周口港口未来家园二期（城中村改造）建设项目</t>
  </si>
  <si>
    <t>周口港口物流产业集聚区未来家园二期建设项目：项目总投资5.1080亿元，合作期限25年，运作方式BOT，回报机制政府付费。项目位于港横四路以南，港纵五路以东，港横五路以北，滨河路以西区域，占地面积196.11 亩，总建筑面积 226349.07 平方米，其中： 地上多层住宅 85246.8平方米，小高层住宅 84515.75 平方米，配套商业 17434.64 平方米，架空层 1190.97 平方米，社区服务用房 812.91 平方米，物业用房 812.91 平方米，幼儿园 1783.44 平方米，大门 268.56 平方米。地下车库 34283.09 平方米，新建安置房套数 1472 户，机动车停车位 1339 个，其中地上 553 个，地下786 个，非机动车停车位 2966 个，容积率 1.77，绿化率 36.78%。</t>
  </si>
  <si>
    <t>张深怡</t>
  </si>
  <si>
    <t>18103943653</t>
  </si>
  <si>
    <t>河南省周口市川汇区西城棚户区综合改造项目</t>
  </si>
  <si>
    <t>　　　项目改造区域位于周口市西城区北起沙颍河，南至七一路，东邻汉阳中路，西到西环路。对该区域内3,148.11亩棚户区土地进行改造及整理，其中：用于收储整理出让的土地1,437.20亩；区域内涉及棚户区、村庄拆迁约4300户，计划建安置房8,000套，建设用地425亩，市政道路占地528.79亩，其他公共配套设施占地757.12亩。总投资约35.2亿元。合作期限10年。一期整理改造区域位于西大街以南，七一路以北，永丰路以东，建材路以西，改造面积约900亩，拆迁户数约1300户，拆迁面积约8万㎡，安置面积约8.8万㎡。计划建设安置房约1500套，预计整理净出让土地766亩,计划修建五条市政道路，总投资约13.5亿元。土地出让总收入为324,965.29万元，安置房配套收入为82,874.55万元，项目收入合计407,839.84万元；本项目可实现利润38,108.30万元。</t>
  </si>
  <si>
    <t>王云祥</t>
  </si>
  <si>
    <t>孟龙</t>
  </si>
  <si>
    <t>13683832380</t>
  </si>
  <si>
    <t>河南省周口市沈丘念慈医院（沈丘念慈护理院）养老产业综合服务园建设项目</t>
  </si>
  <si>
    <t>　　项目位于沈丘县商务中心区，淮河路与东环路交叉口，占地面积208000平方米（312亩），规划建筑面积149130平方米，总床位数3500张。　　总投资8.2亿元（土建约3.8亿元，配套设施建设1.1亿元），分两期建设。一期投资为沈丘念慈医院综合医院，建筑面积30280平方米，床位数500张，投资5601.8万元。项目一期于2014年7月开工建设，计划于2016年8月投入使用；二期投资为养老产业综合服务园，是社会引资项目，建筑面积约118850平方米，床位数3000张，投资3.8亿元。　　随着人口老龄化的快速发展，养老服务问题日趋严峻，加快推进养老服务体系建设已迫在眉睫。项目建成后将使沈丘县及周边地市社会养老服务范围得到进一步延伸，社会养老服务能力进一步提升，具有显著的社会效益和一定的经济效益。   项目拟采取BOO方式，沈丘县综合投资有限公司与社会资本合作设立项目公司，项目建成后按出资比例持股，项目公司负责运行。项目合作期限23年（建设期3年，运营期20）。</t>
  </si>
  <si>
    <t>王国杰</t>
  </si>
  <si>
    <t>13838653852</t>
  </si>
  <si>
    <t>驻马店市17项目小计</t>
  </si>
  <si>
    <t>驻马店市-上蔡县</t>
  </si>
  <si>
    <t>S206线上蔡城区段改建工程</t>
  </si>
  <si>
    <t>S206线上蔡城区段改建工程路线全长4.578km，路基宽度40米，征地274.7亩，设置小桥21.04m/1座，平面交叉9处，并配套建设相关城市道路配套雨、污排水管道，照明、交通及桥涵等工程。项目总投资为15152.06万元（含建设期利息），其中项目资本金3152.06万元，占项目总投资的20.80%；融资资金12000.00万元，占项目总投资的79.20%，由项目公司融资解决。目前，项目相关土地、环评、能评工作均已完成，可行性研究报告编制完成并已获批复（上发改交通﹝2016﹞97号），目前正在进行项目的初步设计、施工图设计工作。本项目属于交通基础设施建设项目，社会资本在项目中投入的资本性支出和运营维护成本宜采用“政府付费”的回报机制。整个项目不用于商业开发，因此政府承担全部运营补贴支出责任。</t>
  </si>
  <si>
    <t>刘春勤</t>
  </si>
  <si>
    <t>13939687881</t>
  </si>
  <si>
    <t>翟民政</t>
  </si>
  <si>
    <t>15565957766</t>
  </si>
  <si>
    <t>驻马店市</t>
  </si>
  <si>
    <t>驻马店市境内国道G328及省道S330升级改建加宽工程PPP项目</t>
  </si>
  <si>
    <t>本项目路线全长135.98公里，其线路自东向西途径平舆县、汝南县、驿城区、产业集聚区、城乡一体化示范区、遂平县、泌阳县等7个县区。项目总投资291213.77万元，其中项目资本金比例为20%，剩余80%通过项目公司融资、股东借款等方式解决。本项目实施机构为驻马店市公路管理局，中标社会资本作为项目公司唯一股东，成立项目公司实施本项目，社会资本持有项目公司100%股权。本项目的运作方式为B0T。本项目建设期有上级补助资金共计80983万元，该部分资金以投资补助的形式由实施机构根据工程实际完成的形象进度定期向项目公司进行支付。该部分补助资金不计入政府购买服务费用计算基数。本项目合作期为15年，包括建设期3年和运营维护期12年。本项目拟采用公开招标的方式选定社会资本。</t>
  </si>
  <si>
    <t>麻明明</t>
  </si>
  <si>
    <t>18639660214</t>
  </si>
  <si>
    <t>肖峰</t>
  </si>
  <si>
    <t>13903963172</t>
  </si>
  <si>
    <t>驻马店市中心城区市政道路建设PPP项目</t>
  </si>
  <si>
    <t>驻马店市中心城区市政道路建设PPP项目（以下简称“本项目”）属于新建项目，项目共建设中心城区市政道路23条，具体建设包括：车道（主干道）、人行道、雨污水管道、电力及通信管道、绿化、照明、交通设施等配套设施工程。 驻马店市人民政府授权驻马店市住房与城乡建设局作为本项目的实施机构。 本项目项目建设投资估算为316474万元，其中包括工程费用164496.9万元，其他费用148530.3万元，预备费3446.8万元。本项目总投资316474万元，项目资本金为总投资的20%（即63294.80万元）。本项目拟设立项目公司，由项目公司负责本项目的投资、建设、运营、维护、移交等工作，其中政府方授权驻马店市住房和城乡建设局为政府方出资代表，占股5%（即3164.74万元）；社会资本方占股95%（即60130.06万元），其他部分（80%）由项目公司融资解决。</t>
  </si>
  <si>
    <t>李卫锋</t>
  </si>
  <si>
    <t>15893933012</t>
  </si>
  <si>
    <t>驻马店市城市组团外联道路PPP项目</t>
  </si>
  <si>
    <t>铜山大道（永兴路—确山县北环路）、开源大道（京港澳高速公路—宿鸭湖环湖路）、重阳大道(京港澳高速公路—宿鸭湖环湖路)、老乐山景观大道（老乐山景区—白桥路）、金顶山景观大道（规划汝河大道-金顶山北门）。</t>
  </si>
  <si>
    <t>吴冰</t>
  </si>
  <si>
    <t>18623961978</t>
  </si>
  <si>
    <t>驻马店市农产品展示交易中心PPP项目</t>
  </si>
  <si>
    <t>农产品交易中心</t>
  </si>
  <si>
    <t>驻马店农产品展示交易中心项目规划地块用地约352亩，地块呈近似正五边形，驻马店农产品展示交易中心项目设有展示交易大厅、农产品质量监督检测中心、信息和电子商务中心、跨国采购服务区及新闻发布、银行、超市和商务中心等配套功能设施。项目工程计划总建筑面积为105000㎡，其中地上建筑面积90000㎡，地下建筑面积15000㎡ 。总投资约115825万元。项目建设内容包括：（1）农产品展示交易中心（含展示、交易、电商中心）一幢，主体框架结构，屋顶采用索网结构。地下一层，地上主体4层，裙房2层。建筑总面积为80000㎡，地上建筑面积65000㎡，地下建筑面积15000㎡。（2）农业论坛中心一幢，地上主体2层，框架结构，屋顶采用索网结构。建筑总面积25000㎡。（3）另外驻马店农产品展示交易中心项目均采用中央数据库和系统集成软件进行智能化管理，安装功能齐全、服务配套设备先进的安全消防、自动监控、公共广播、视频会议、卫星传输、电话通信、计算机网络、楼宇自控、中央空调等系统。（4）农产品展示交易中心项目还建设地上露天室外展场、地上停车场、绿化及环境小品和道路等配套工程。</t>
  </si>
  <si>
    <t>孙岑</t>
  </si>
  <si>
    <t>18903968561</t>
  </si>
  <si>
    <t>驻马店市第四污水处理厂PPP项目</t>
  </si>
  <si>
    <t>本项目名称为“驻马店市第四污水处理厂PPP项目“，本项目类型为新建。项目建设地点为驻马店市柏城路与中原大道附近地块。 项目内容（1）新建驻马店市第四污水处理厂一座，远期总规模15.0万m3/d，近期建设规模7.5万 m3/d，包含污水处理设施和污泥处理设施；（2）新建中水厂提升泵站一座，远期总规模10.0万m3/d，近期建设规模5.0万m3/d；（3）新建厂外配套污水干管1根，管径DN2000，管长 L=600m；新建出水排放管1根，管径DN1500，管长L=1200m。本项目计划2017年建成7.5万立方米/日，远期（2025年）增至15万立方米/日，因远期建设的具体时间、工期和金额暂未确定，故本方案中只考虑近期项目建设。本项目配件道路、土石方、污泥处理设施等工程一次完成，设备分期安装。本项目（近期）总投资为36746.54万元，工程费用为 27360.74万元。</t>
  </si>
  <si>
    <t>田运常</t>
  </si>
  <si>
    <t>18539616323</t>
  </si>
  <si>
    <t>驻马店市-西平县</t>
  </si>
  <si>
    <t xml:space="preserve">河南省驻马店市西平县市政道路改扩建工程PPP项目 </t>
  </si>
  <si>
    <t>本项目包含四条道路建设工程，分别是：1、国道107线驻马店西平县城段升级改造工程,路线全长9.433公里. 2、西平县城东环路（金凤路至柏苑大道）道路工程,道路全长7156.912米。 3、北大街（西平大道—生态园）道路改造，全长3630.7米. 4、西平至漯河公路改造扩建工程 ，全长12589.432m。</t>
  </si>
  <si>
    <t>冯静</t>
  </si>
  <si>
    <t>13938367893</t>
  </si>
  <si>
    <t>郜保春</t>
  </si>
  <si>
    <t>18338516638</t>
  </si>
  <si>
    <t>驻马店市生活垃圾无害化综合处理再生利用PPP项目</t>
  </si>
  <si>
    <t>该项目生活垃圾处理规模为1200t/d，餐厨垃圾处理规模为100t/d，污泥处理规模为200 t/d，建筑垃圾（基坑土）处理规模为500t/d，日总处理规模2000 t/d。</t>
  </si>
  <si>
    <t>丁亮</t>
  </si>
  <si>
    <t>15639669906</t>
  </si>
  <si>
    <t>刘松林</t>
  </si>
  <si>
    <t>13938367766</t>
  </si>
  <si>
    <t>驻马店市-开发区</t>
  </si>
  <si>
    <t>驻马店天中国际学校及附属综合体育场馆、青少年素质教育基地等配套设施</t>
  </si>
  <si>
    <t>一、项目基本情况。驻马店天中国际学校及附属综合体育场馆、青少年素质教育基地等配套项目,项目位于驻马店市经济开发区地块，北至纬九路，南至纬八路，东至靖宇北路，西至盘龙山路。项目总占地面积约200亩，总投资6000万元；其中驻马店天中国际学校计划占地面积105亩，总建筑面积68000平方米；附属综合体育场馆及青少年素质教育基地等配套设施，计划占地面积95亩，总建筑面积110000平方米。二．项目建设规模。一是天中国际学校方面。设计规模为144班，其中幼儿园16个班（按30人/班），小学72个班（按45人/班），初中18个班（按45人/班）、高中18个班（按45人/班）；学校将采用小班化教学模式，学生总容量约为5340 人；二是附属青少年素质教育基地项目方面。参照国外和沿海发达地区城市“场园一体化”设计理念，建设以体育场馆为主体、相关附属设施为配套的大型文体综合体。具体内容为：400 米塑胶跑道、单边看台的标准田径场（内含标准足球场）；体育馆（内含室内游泳馆、篮球馆、健身馆、羽毛球馆、乒乓球馆等），青少年活动中心（学科类教育楼、文体类培训楼、艺术类教育楼等）；国际教育交流中心；多媒体教学中心；相关生活服务配套设施等。三、项目手续办理情况。目前涉及该项目的可研、立项（豫驻经技教育【2015】04142）、环评已经完成（驻开环监表【2015】15号），正在进行土地、规划项目程序。四、PPP推进情况。目前该项目的物有所值评价和财政承受能力评价已经市PPP领导小组讨论并通过，驻马店市PPP领导小组正对该项目的实施方案进行论证。</t>
  </si>
  <si>
    <t>李奇</t>
  </si>
  <si>
    <t>13783366298</t>
  </si>
  <si>
    <t>胡元磊</t>
  </si>
  <si>
    <t>15890720999</t>
  </si>
  <si>
    <t>驻马店经济技术集聚区科技园及基础设施配套工程</t>
  </si>
  <si>
    <t>厂房建设</t>
  </si>
  <si>
    <t>项目位于驻马店经济技术产业集聚区范围内，主要包含驻马店经济技术产业集聚区科技园及基础设施配套工程，该项目总投资165000万元。其中科技园项目占地面积约420亩，总建筑面积约55.5万平方米，总投资98000万元；基础设施配套工程项目总建筑面积约92万平方米（含绿化面积24.5万平方米），总投资67000万元。项目拟采用B00（建设-拥有-运营）运作方式，由河南驻马店经济开发区投资有限公司出资45%，社会资本出资55%，合资组建项目公司，运营期限12年。项目建成后，科技园通过可租、可售的方式取得收益，基础设施配套工程建成后可以通过政府付费及购买服务的方式取得收益。</t>
  </si>
  <si>
    <t>息邢高速公路</t>
  </si>
  <si>
    <t>息县至邢集高速公路属河南省政府高速公路路网十二五规划项目，起于息县东北，接淮息高速与大广高速，向西经息县北、正阳南、确山南、信阳平桥区明港北，止于信阳平桥区王岗乡南接沪陕高速，全长102.731公里，总投资57.28亿元，该项目途径的驻马店市和信阳市向省政府报告，要求抓紧时间实施。其中驻马店境长51公里，技术标准采用设计速度120公里／小时，双向四车道，路基宽28米，项目投资28.44亿元。该项目拟采用PPP模式，选择社会资本方进行项目特许经营权合作，合作期限30年（含建设期）。在项目公司组建及运作方面，采取与社会资本共同出资的方式，剩余部分由公开招标选出的社会资本方进行投资。该项目具有较好的盈利能力和抗风险能力，各项经济和财务指标较优，项目建成后贯通大广高速、京港澳高速、沪陕高速，连接明港机场，预测具有长期稳定、持续增长的通行费收入，且附着有旅游、广告等隐性收益，是社会资本融入的较好项目。</t>
  </si>
  <si>
    <t>孙陆军</t>
  </si>
  <si>
    <t>03962816366</t>
  </si>
  <si>
    <t>周驻南高速公路</t>
  </si>
  <si>
    <t>周口至南阳高速公路属河南省政府高速公路路网十二五规划项目，起于周口市商水县宁洛高速和商周高速交汇处，向西南经驻马店市上蔡、遂平、西平县，平顶山舞钢，南阳市方城、社旗，止于南阳市北绕城高速与兰南高速交汇处，全长205.1公里，总投资119亿元。该项目途径的周口、驻马店、平顶山、南阳等四市已联名向省政府报告，要求抓紧时间实施。其中驻马店境全长88.9公里，技术标准采用设计速度120公里／小时，双向四车道，路基宽28米，投资49.17亿元。该项目拟采用PPP模式，选择社会资本方进行项目特许经营权合作，合作期限30年（含建设期）。在项目公司组建及运作方面，采取与社会资本共同出资的方式，剩余部分由公开招标选出的社会资本方进行投资。该项目具有较好的盈利能力和抗风险能力，各项经济和财务指标较优，项目建成后贯通商周高速、京港澳高速、焦桐高速、兰南高速，预测具有长期稳定、持续增长的通行费收入，且附着有旅游、广告等收益隐性收入，是社会资本融入的较好项目。</t>
  </si>
  <si>
    <t>34</t>
  </si>
  <si>
    <t>上蔡县产业集聚区标准化厂房</t>
  </si>
  <si>
    <t>上蔡县产业集聚区标准化厂房产业孵化园位于位于蔡州大道以北、卧龙大道以东、龙胜大道以西、柳堰河路以南，占地237亩，总建筑面积300000m2, 计划总投资3.6亿元。其中孵化区标准化厂房面积250000万m2,研发生活办公区研发中心用房20000 m2,综合业务用房30000 m2,配套建设供排水系统、变配电系统、道路、停车场、卫生设施、环卫绿化、消防池、围墙及环保系统，购置安装相关配套设备及设施。项目建设工期为：2015年5月至2018年4月（建设期3年）。目前，该项目勘察设计、土地红线图、规划效果图、节能评价及可行性研究报告已完成；土地使用证、环境影响评价等正在办理。项目拟采用BOT模式。项目收入来源：70%的房屋用于出售，30%用于租赁，根据对周边类似项目售价的调查，确定标准化厂房售价为1500元/ m2,研发中心售价为2000元/ m2,办公综合楼售价为2000元/ m2，预计房屋出售收入为33250万元；房屋租赁费按每年120元/ m2，房屋租赁收入为1080万元。项目建成使用后将实现总销售收入34330万元。</t>
  </si>
  <si>
    <t>张新峰</t>
  </si>
  <si>
    <t>13525303496</t>
  </si>
  <si>
    <t>胥晓东</t>
  </si>
  <si>
    <t>13938360791</t>
  </si>
  <si>
    <t>驻马店市-遂平县</t>
  </si>
  <si>
    <t>遂平县集中供热热力管网建设项目</t>
  </si>
  <si>
    <t>遂平县城市集中供热热力管网工程共建设热力管网66公里，其中蒸汽主管网11公里，蒸汽支线管网18公里；热水主管网17公里，热水支线管网20公里；建设热力站20个。为县城新老城区200万平方米建筑供暖，产业聚集区30多家企业提供80t/h的蒸汽供应。项目投资估算与资金筹措:项目计划总投资32900万元（含建设期利息及铺底流动资金）。融资方案：项目总投资32900万元。企业自筹资金9870万元（其中：资本金6600万元，其它3270万元），银行借贷23030万元。项目实施计划进度：本项目从2015年6月实施，预计于2015年10月开工，2018年5月完工。</t>
  </si>
  <si>
    <t>13503961026</t>
  </si>
  <si>
    <t>吴江</t>
  </si>
  <si>
    <t>13603801876</t>
  </si>
  <si>
    <t>驻马店市-汝南县</t>
  </si>
  <si>
    <t>汝南县县级医院病房楼</t>
  </si>
  <si>
    <t>汝南县位于河南省中南部，县域人口85万人。为提升县级医院医疗水平，县委、县政府决定在现有三家公立医院的基础上进行改扩建，新建病房楼、门诊楼、医技楼各一幢，购置必要的医疗设备，项目总投资2.5亿元。项目拟采用委托运营(O&amp;M)模式运作，项目实施机构为汝南县医院后勤管理公司，国有资本拟持有20%，剩余部分由社会资本投资。社会资本负责项目公司的经营运作，国有资本更多承担相应的协调、监管责任。项目运行后，社会资本将通过管理三家医院的后勤服务业务获得稳定收益，按投资金额向三家医院收取租赁费，同时，县财政还将给予补助，收益来源稳定可靠。</t>
  </si>
  <si>
    <t>郭东升</t>
  </si>
  <si>
    <t>03968042830</t>
  </si>
  <si>
    <t>田伟</t>
  </si>
  <si>
    <t>15138121996</t>
  </si>
  <si>
    <t>驻马店市小清河河道治理</t>
  </si>
  <si>
    <t>灌溉</t>
  </si>
  <si>
    <t>小清河引水灌溉调蓄工程建设任务为农业灌溉、城市生态用水，主要由水源工程、输水工程、调节工程、灌溉工程组成。水源工程的主要建设内容及规模为新建黄溪河东支橡胶坝和新建黄溪河西支橡胶坝；调节工程的主要建设内容及规模为在小清河新建8座梯级拦河坝，合计总库容656万立方米，其中兴利库容400万立方米；输水工程主要建设内容及规模为黄溪河东支输水管长3447米，黄溪河西支输水管长4293米，东、西支合并后输水管长3065米，利用南干渠输水总长33.70千米(其中改建工程总长22.03千米)；灌溉工程为建成5万亩高效节水灌溉农业示范区。</t>
  </si>
  <si>
    <t>关秋楠</t>
  </si>
  <si>
    <t>18137508900</t>
  </si>
  <si>
    <t>驻马店市-驿城区</t>
  </si>
  <si>
    <t>驻马店市练江河三片区一级土地开发整理项目</t>
  </si>
  <si>
    <t>土地储备</t>
  </si>
  <si>
    <t xml:space="preserve"> 该土地一级开发整理项目位于练江河养生休闲商住区规划区域内，具体位于驻马店市练江河南支流北岸线以南，规划金顶山南路（原香山南路）以东、白桥路以西、规划永兴路（原兴业路）以北围合区域，规划总面积约11.83平方公里（约1183.42公顷、约17751亩），涉及驿城区香山、老街街道和朱古洞乡的4个社区（村委），44个居（村）民组和市产业聚集区2个村民组。      项目建设任务：对三片区规划建设用地，按计划完成项目用地的拆迁、棚改工程项目建设、练江河灌溉调节工程项目建设、市政道路工程项目建设和公共配套设施建设，达到“七通”及地块内场地平整要求，实行土地挂牌出让。项目总投资估算约760000万元。</t>
  </si>
  <si>
    <t>黄仁福</t>
  </si>
  <si>
    <t>13103668096</t>
  </si>
  <si>
    <t>高留成</t>
  </si>
  <si>
    <t>13839681590</t>
  </si>
  <si>
    <t>南阳市13个项目小计</t>
  </si>
  <si>
    <t>南阳市</t>
  </si>
  <si>
    <t>鸭河工区至南阳市区段一级公路项目</t>
  </si>
  <si>
    <t>设计速度80公里/小时的一级公路，双向六车道，红线宽32米，全长30.785Km。分离式立交1座，新建桥梁11座，服务区1座处，总占地1889亩。工程直接总投资约9.04亿元（不包含建设期贷款利息）。</t>
  </si>
  <si>
    <t>詹华庆</t>
  </si>
  <si>
    <t>15803779188</t>
  </si>
  <si>
    <t>王建海</t>
  </si>
  <si>
    <t>138038768866</t>
  </si>
  <si>
    <t>南阳市中心城区外环路项目</t>
  </si>
  <si>
    <t>设计速度100公里/小时的八车道城市快速路62.78Km。互通立交18座，分离式立交4座，大桥5座，天桥37座，通道15座，服务区1处，总占地7942.3亩。一次建设道路工程、桥梁工程、景观绿化、排水工程（污雨水工程）、电力预埋、照明工程及交通工程，经营性管线（通信、燃气、热力等）由有关公司同步配套。</t>
  </si>
  <si>
    <t>谢先庆</t>
  </si>
  <si>
    <t>13633990066</t>
  </si>
  <si>
    <t>方城至枣阳高速公路</t>
  </si>
  <si>
    <t>一是项目基本情况。项目的建设有利于形成高速公路与国道G234线一主一辅的并行通道格局，从而保障国家运输通道的安全性。对于完善区域高速公路网布局，加强中部地区南北向交通联系，将南阳打造成豫鄂陕结合部综合交通枢纽具有重要意义。二是项目经济技术指标。全长约147公里，其中南阳境内约106公里。项目公路等级为双向四车道高速公路。设计速度120公里/小时，路基宽26米，新增占地10178亩，本项目全部建设资金共需人民币602634.2525万元，平均每公里造价5623.6865万元。初步计划由以下两种方式筹集资金：1.申请国内银行贷款451975.69万元；2.剩余150658.56万元作为项目业主投入的资本金。</t>
  </si>
  <si>
    <t>南阳市-西峡县</t>
  </si>
  <si>
    <t>南阳职业学院升级扩建项目</t>
  </si>
  <si>
    <t>1、南阳职业学院扩建项目为新建项目，规划用土地7约1157亩，建筑面积54万平米，拟分两期完成，先后分别新建图书馆及管理用房、教学楼、餐厅及单身教工宿舍、学校配套服务、体育场以及看台、学生公寓、学术及会议交流中心、专家公寓、生活服务中心、实习实训基地以及相关配套设施。2、项目建设期4年，正常运行年份预计在校生达15000人，短期培训人次预计5000人。3、由西峡县政府和社会资本共同组建项目公司</t>
  </si>
  <si>
    <t>董永胜</t>
  </si>
  <si>
    <t>18103778033</t>
  </si>
  <si>
    <t>南阳市-方城县</t>
  </si>
  <si>
    <t>国铜花园养老服务中心</t>
  </si>
  <si>
    <t>方城县国铜花园养老服务中心，建设地点位于方城县杨集乡西桥村，岳杨庄西北角，占地规模150亩，总建筑面积10万㎡，老年公寓60000㎡，公共设施2万㎡、商业及服务设施2万㎡，床位1500张。建设内容主要为老年公寓、养老院、老年活动中心、营养配餐中心、后勤保障中心、花卉园、盆景园、奇石园、生态农业观光园、生态种植园等项目前期工作已取得发改、环保、土地、规划等部门的批复</t>
  </si>
  <si>
    <t>陈天梁</t>
  </si>
  <si>
    <t>15936133199</t>
  </si>
  <si>
    <t>栾川至西峡高速公路</t>
  </si>
  <si>
    <t xml:space="preserve">一是项目基本情况。将加强洛阳市与南阳市这两个区域经济中心之间联系，成为带动豫西南边际地区经济发展的纽带，形成一条资源开发通道，带动豫西南地区伏牛山旅游资源、区域内矿产资源等相关产业快速发展。对于实现地区经济发展战略，促进社会经济的发展将是十分必要的。二是项目经济技术指标。路线全长54.667公里，投资估算总金额为62亿元，平均每公里造价12029.20万元。项目设大桥44座共14497米，中小桥5座共233米，涵洞42道，隧道25座共24046m；互通式立交4座（其中枢纽立交1座），互通式立交主线桥5座共1525米，分离式立交7座共227米，通道21座，天桥2座。项目布设服务区1处，停车区1处。     </t>
  </si>
  <si>
    <t>南阳至官庄段一级公路改建工程</t>
  </si>
  <si>
    <t>设计速度100公里/小时的一级公路，双向六车道，路基宽33.5米，全长25.318Km。分离式立交1座，新建桥梁3座，服务区1座处，总占地1977亩。工程直接总投资约7.1313亿元（不包含建设期贷款利息）。</t>
  </si>
  <si>
    <t>南阳市-高新区</t>
  </si>
  <si>
    <t>南阳市高新区医院项目</t>
  </si>
  <si>
    <t>1、地理位置：南阳市高新区医院建设项目位于南阳市杜诗路以南、明山路以西、仲景路以东区域，所处位置交通便利，场地平坦，位置相对独立，周边环境幽静，无噪音，无污染。                                                                                                                          2、项目建设规模：项目一期用地面积49010平方米，代征道路面积9077.9平方米，实际用地面积39932.1平方米。根据《综合医院建设标准》建筑面积指标，1000张床位的医院中门诊、急诊部、住院部、医技科室、保障系统、行政管理和院内生活用房等七项设施的床均面积指标计算，南阳市高新区医院医疗总建筑面积宜达到48694平方米，再加上康复中心500张床位的24026.66平方米，项目一期总建筑面积98100平方米。                                                               3、项目建设内容：根据《综合医院建设标准》，医院建设项目一期总建筑面积98100平方米。主要建设内容包括：新建门诊医技楼建筑面积为18378.53平方米，建筑主体四层；新建病房楼建筑面积30316.1平方米，建筑主体十层；新建康复养老综合楼综合楼总建筑面积7262.1平方米，建筑主体六层；新建康复养老中心建筑面积24026.66平方米，建筑主体十二层。</t>
  </si>
  <si>
    <t>王囡</t>
  </si>
  <si>
    <t>13803877899</t>
  </si>
  <si>
    <t>南阳市-卧龙区</t>
  </si>
  <si>
    <t>南阳市卧龙综合保税区项目</t>
  </si>
  <si>
    <t>建设8栋仓储建设项目，总建筑面积约15万平方米。工程总费用为2亿元。</t>
  </si>
  <si>
    <t>栗正俊</t>
  </si>
  <si>
    <t>13707630334</t>
  </si>
  <si>
    <t>污水治理、内河综合治理项目</t>
  </si>
  <si>
    <t>一期项目处理规模10万吨/日，占地108亩，2001年建成投运，处理工艺为A2/O+悬浮球填料；二期项目处理规模10万吨/日，占地106亩，2012年建成，处理工艺为改良A2/O。一二期出水经D型滤池过滤再加液氯消毒后排入白河，一期改造和二期项目于2014年2月合并验收达标、出水水质达到一级A标准。污泥处理采用重力浓缩后机械脱水，泥饼外运填埋。一二期项目合计投资额为37400万元，其中一期13000万元、二期投资额为24400万元。</t>
  </si>
  <si>
    <t>张春丽</t>
  </si>
  <si>
    <t>13703776776</t>
  </si>
  <si>
    <t>南阳市-宛城区</t>
  </si>
  <si>
    <t>南阳市金鹏老年福利服务中心改扩建项目</t>
  </si>
  <si>
    <t>规划用地548亩，总建筑面积92万平方米，其中居住用房82万平方米，公建房2万平方米，商业服务用房8万平方米，总投资23亿元。</t>
  </si>
  <si>
    <t>王跃杰</t>
  </si>
  <si>
    <t>15938811872</t>
  </si>
  <si>
    <t>南阳市-桐柏县</t>
  </si>
  <si>
    <t>桐柏县供水、污水处理改扩建及淮河、长江流域水资源治理项目</t>
  </si>
  <si>
    <t>建设范围是城区西小河至西油库、货站路供水管网、建设路供水管网、祥和路供水管网、世纪大道城关四小交叉口至三源大道淮河桥头、教师新村至三合园、北环路至三源大道路口、中原路供水管网安装，总长度约27公里。</t>
  </si>
  <si>
    <t>高建强</t>
  </si>
  <si>
    <t>13937781449</t>
  </si>
  <si>
    <t>南阳市-南召县</t>
  </si>
  <si>
    <t>南召污水厂工程</t>
  </si>
  <si>
    <t>新建污水处理厂位于城郊乡史庄村，收集产业集聚区工业废水和城区生活污水一并处理，合理铺设管网使工业废水和生活污水自流至厂里。拟新建日处理5万吨污水处理基础设施的污水处理厂一座，并新建管网30公里，出水水质达到一级A标准，该项目总投资3亿元。</t>
  </si>
  <si>
    <t>屈东云</t>
  </si>
  <si>
    <t>13607631094</t>
  </si>
  <si>
    <t>信阳市16个项目小计</t>
  </si>
  <si>
    <t>信阳市</t>
  </si>
  <si>
    <t>河南省信阳市羊山公园建设项目</t>
  </si>
  <si>
    <t>公园</t>
  </si>
  <si>
    <t>本项目位于信阳市羊山新区，新二十四大街以西，南京大道以北，新十一大道以南。本项目地块东西长约465米，南北长约868米，项目总占地面积27.8948万平方米(418.38亩）。建设内容包含铺装、绿化、建筑、水体等工程的建设。其中铺装面积38745平方米、绿化210476平方米、建筑2150平方米、水体27577平方米。根据全园总体布局，本公园将由十个功能区组成，即：东入口区、湿地滨水景观区、田园文化区、北入口区、核心生态保护区、老年康体活动区、茶文化区、儿童游乐区、特色主题植物区、生产管理区。</t>
  </si>
  <si>
    <t>张宏源</t>
  </si>
  <si>
    <t>6699372</t>
  </si>
  <si>
    <t>闫创新</t>
  </si>
  <si>
    <t>6388101</t>
  </si>
  <si>
    <t>信阳市-潢川县</t>
  </si>
  <si>
    <t>潢川县商务中心区土地一级开发</t>
  </si>
  <si>
    <t>项目名称：潢川县商务中心区土地一级开发项目。项目性质：本项目为新建项目，拟按PPP模式进行操作。建设地点：河南省潢川县商务中心区，具体位于潢川县西南部，东至滨河路、京九大道、宁西南路，南至金桂大道，西至现106国道、京九大道、文化路、玉兰路、黄国路，北至彩虹路。项目建设期：本项目按国家有关建设程序进行，拟建设期8年，自2016年1月至2023年12月。基础设施工程先行，公共服务设施交叉进行建设。项目建设规模与内容：（1）交通路网部分，路网总长度：16490米，需征用土926.01亩；（2）棚户区改造部分，安置房建设用地总面积500亩，项目总建筑面积699930平方米，其中安置房住宅总面积450960平方米，公建总面积248970平方米，总安置户2342户；（3）区域内土地整理部分，项目区扣除路网用地和棚户区改造用地外，共需征迁平整土地2398.99亩。项目运营期间：本项目运营期拟为12年，银行贷款期20年（含建设期8年）项目投资：估算项目总投资为444163.40万元。其中：申请银行贷款310000万元，其余134163.40万元（资本金）由建设单位自筹解决。</t>
  </si>
  <si>
    <t>李建波</t>
  </si>
  <si>
    <t>13949187639</t>
  </si>
  <si>
    <t xml:space="preserve">张涛 </t>
  </si>
  <si>
    <t>13723132819</t>
  </si>
  <si>
    <t>淮滨至信阳高速公路S62（息县至邢集段）</t>
  </si>
  <si>
    <t>双向四车道高速公路标准，路基宽27米，信阳境段全长约47公里。项目在信阳市境内全长47.053公里，总投资304827.89万元。其中，信阳市政府负责征地拆迁33827.27万元，并补助建设资金的20%（不含征地拆迁），约54200.12万元，共约占总投资的28.9%；项目贷款189662.19万元，约占总投资的62.2%；社会资本投入27138.31万元，约占总投资的8.9%。</t>
  </si>
  <si>
    <t>41</t>
  </si>
  <si>
    <t>0376-6699372</t>
  </si>
  <si>
    <t>卢登群</t>
  </si>
  <si>
    <t>0376-6193778</t>
  </si>
  <si>
    <t>潢川县京九大道棚户区改造（弋阳嘉园、迎宾花园）</t>
  </si>
  <si>
    <t xml:space="preserve">1、项目名称：潢川县弋阳办事处棚户区改造项目（弋阳嘉园、迎宾花园）。2、类型：2015年新建项目。3、建设地点：潢川县京九大道以北、新一中以东区域内。4、建设内容：改造3平方公里范围内的棚户区，棚户区建设不少于500亩，包括征地、拆迁、地上附着物补偿，改造范围内的道路等基础设施。5、所处阶段：申报、设计、招商融资阶段。6、开工和完工时间：2015年10月份开工，2018年10月第一批次完成的改造项目交付使用。7、合作期限：不少于10年。8、总投资及资本构成：总投资不低于20亿元，采用ppp模式进行，政府和社会资本比例为3:7，政府通过国开行棚户区贷款解决投入问题，社会资本通过自筹的形式运作。 </t>
  </si>
  <si>
    <t>0376 5528617</t>
  </si>
  <si>
    <t>杨咏</t>
  </si>
  <si>
    <t xml:space="preserve">13939727998 </t>
  </si>
  <si>
    <t>信阳市-新县</t>
  </si>
  <si>
    <t>新县青龙沟水库</t>
  </si>
  <si>
    <t>青龙沟水库是一座新建的、以供水为主的小（1）型水库，项目建设地点在新县金兰山办事处康畈居委会（原长潭村方湾村民组）。水库总库容为411.6万立方米，正常蓄水位150.00米，兴利库容334.1万立方米。水库将铺设工业用水及生活用水管网5.0km，并在下游修建加压泵站、净水厂等供水设施，该项目的建设可解决新县城区北方湾及康畈工业园区、学校及周边城镇居民的生产生活用水紧张问题，可作为新县县城的第二饮用水源地。</t>
  </si>
  <si>
    <t>0376-6669372</t>
  </si>
  <si>
    <t>朱永健</t>
  </si>
  <si>
    <t>13937633228</t>
  </si>
  <si>
    <t>新县中医院</t>
  </si>
  <si>
    <t>新县中医院项目为新建县中医院综合门诊楼及配套设施。项目选址在县城北商业中心区，占地60亩，总建筑面积为3.1万㎡。新中医院为集医疗、公共卫生服务、养老康复等功能于一体，中医特色凸显、西医科室完备的县级中医院。项目总投资估算金额为1.6亿元， 拟采取“BOO”模式，社会资本大于总投资51%。</t>
  </si>
  <si>
    <t>15537682378</t>
  </si>
  <si>
    <t>余新平</t>
  </si>
  <si>
    <t>13937625656</t>
  </si>
  <si>
    <t>潢川县第三水厂供水工程项目</t>
  </si>
  <si>
    <t>潢川县第三水厂供水工程属于在建项目。建设地点在潢川县和光山县境内。建设内容：1、建设一处取水泵房；2、建净10万吨/日水厂一座；3、建设一处备用取水泵站；4、建3公里的净水管线和56公里输水管。项目前期已取得发改、环保、水利等部门报批手续。项目所处阶段，已完成申报、设计环节，采购、施工正在进行。计划开工时间2014年，完工时间2016年。总投资3.5亿元。资本构成地方财政投资和社会融资。政府已筹集专项资金1.2亿元。</t>
  </si>
  <si>
    <t>刘建华</t>
  </si>
  <si>
    <t>13703769767</t>
  </si>
  <si>
    <t>信阳市-平桥区</t>
  </si>
  <si>
    <t>中山公共租赁标准化厂房建设项目</t>
  </si>
  <si>
    <t>桥产业集聚区中山公共租赁厂房建设项目已规划待建，行业主管部门和成立后组织协调结构均为信阳市平桥产业集聚区管委会。项目平桥产业集聚区中山居委会龙江大道侧，拟规划占地面积190亩，总建筑面积196227平方米，包括厂房、研发中心、幼儿园和宿舍等建设项目，该项目为现浇框架机构，采用柱下独立基础。</t>
  </si>
  <si>
    <t>袁同超</t>
  </si>
  <si>
    <t>13939767398</t>
  </si>
  <si>
    <t>潢川县污水处理项目</t>
  </si>
  <si>
    <t>潢川县污水处理项目总规模日处理污水7万吨，日处置污泥50吨，概算总投资2.6亿元。其中：县污水处理厂设计日处理污水3万吨，配套污水管网26公里，概算投资5771万元；污水处理厂扩建项目设计日处理污水2万吨，配套污水管网28公里，概算投资8162万元；第二污水处理厂项目设计日处理污水2万吨，配套污水管网25公里，概算投资7350万元；污水处理厂升级改造工程设计提标改造日处理3万吨污水处理厂一座，概算投资2985万元</t>
  </si>
  <si>
    <t>祝学明</t>
  </si>
  <si>
    <t>13839720088</t>
  </si>
  <si>
    <t>潢川县中心商务区棚户区改造</t>
  </si>
  <si>
    <t>改造1000亩范围内的棚户区，棚户区建设不少于300亩，包括征地、拆迁、地上附作物补偿，改造范围内的道路等基础设施</t>
  </si>
  <si>
    <t>13939727998</t>
  </si>
  <si>
    <t>河南省信阳市第二、三污水处理厂PPP项目</t>
  </si>
  <si>
    <t>第二污水处理厂位于京广高铁东侧，连心河西侧，京广高铁与224省道交叉口以北1公里处，占地面积约为96亩；第三污水处理厂位于工业城规划区边缘，沿河北路北，规划工三十二路东。第二、三污水处理厂总规模均为10万立方米/日，第二污水处理厂一期规模为5万立方米/日；第三污水处理厂一期建设规模暂定5万立方米/日。</t>
  </si>
  <si>
    <t>王卫东</t>
  </si>
  <si>
    <t>13103766769</t>
  </si>
  <si>
    <t>河南省信阳市第一污水处理厂</t>
  </si>
  <si>
    <t>信阳市第一污水处理厂PPP项目位于平桥区十八里庙。占地面积约为297.67亩。该厂一期工程2004年建成投运，处理规模10万立方米/日，污水出水水质执行《城镇污水处理厂污染物综合排放标准》（GB18918-2002）二级排放标准，投资约2.78亿元（含管网和提升泵站），其中除去管网共投资1.2161亿元。目前一期工程正实施提标改造，其中已完成土建工程，尚未实施设备采购与安装，总投资约8486.96万元，改造后出水水质执行一级A标。该厂二期工程2013年12月建成通水，处理规模10万立方米/日，污水出水水质执行《城镇污水处理厂污染物综合排放标准》一级A标，总投资约2.725649亿元（含8万吨/日中水回用厂和中水管网）。该厂城市污泥无害化处置工程2014年12月建成投运，处理规模近期为100t/d,远期200t/d，总投资约3516.26万元。</t>
  </si>
  <si>
    <t>平桥产业集聚区公租房及棚户区改造保障性住房项目</t>
  </si>
  <si>
    <t>平桥产业集聚区公租房及棚户区改造建设项目位于平桥产业集聚区中山居委会辖区，拟规划占地面积250亩，单体工程39栋，总建筑面积197520平方米。其中公租房建设项目单体工程19栋，总建筑面积67200平方米，建设套数1120套；棚户区改造建设项目单体工程20栋，总建筑面积130320平方米，建设套数1085套</t>
  </si>
  <si>
    <t>信阳市-光山县</t>
  </si>
  <si>
    <t>光山县小潢河两岸沿河生态景观廊道</t>
  </si>
  <si>
    <t>光山县小潢河两岸沿河生态景观廊道建设项目位于小潢河穿光山县城段，东起大广高速，西至龙山水利枢纽防洪大闸，全长10公里。小潢河规划南岸建设官渡河产业集聚区，北岸规划建设滨河新城区。</t>
  </si>
  <si>
    <t>夏玮宜</t>
  </si>
  <si>
    <t>0376-885601</t>
  </si>
  <si>
    <t>中山学校建设项目</t>
  </si>
  <si>
    <t>平桥产业集聚区中山学校建设项目规划地点位于平桥产业集聚区中山居委会平桥大道南侧、中山大街西侧、南环路北侧。该项目拟规划占地面积220亩，单体工程15个，总建筑面积57963平方米。拟规划建设幼儿园规模为24个教学班、小学部规模为36个教学班和中学部规模为48个教学班三所综合性学校。</t>
  </si>
  <si>
    <t>光山县垃圾焚烧发电厂</t>
  </si>
  <si>
    <t>光山县垃圾焚烧发电厂项目。.项目拟建设地点：光山县官渡河产业集聚区盛湾村，毗邻龙山发电站和官渡河污水处理厂。项目总投资28960万元。6.收益情况：经测算，项目年总收益3900万元左右，收益来源于垃圾处理费的收入和上网电量收入。</t>
  </si>
  <si>
    <t>苏良红</t>
  </si>
  <si>
    <t>15803971916</t>
  </si>
  <si>
    <t>济源市9项目小计</t>
  </si>
  <si>
    <t>济源市</t>
  </si>
  <si>
    <t>济源市农村生活污水处理一期建设项目</t>
  </si>
  <si>
    <t>济源市农村生活污水治理项目拟采取 PPP 模式运作，涉及玉泉办事处、虎岭集聚区、轵城、承留、克井、五龙口、梨林、思礼、坡头、大峪、王屋、邵原、下冶等 11 个镇、1 个办事处、1 个集聚区，共 189 个行政村，54354 户，21.7 万人，覆盖全市平原村镇和山区部分村庄，项目概算总投资 4.9 亿元，计划分二期完成。本项目为第一期，计划实施 60 个行政村（包含 100 个自然村）的生活污水治理及配套管网，主要是镇区及周边村和美丽乡村试点村，共 16910 户群众，6.78 万人，处理规模达到 0.54 万吨/天，概算投资 1.9 亿元，分 3 年（2016 年-2018 年）建成 100 座村级污水处理站，铺设污水收集管网450.03 公里。</t>
  </si>
  <si>
    <t>张建军</t>
  </si>
  <si>
    <t>13782695005</t>
  </si>
  <si>
    <t>田欣</t>
  </si>
  <si>
    <t>18839056668</t>
  </si>
  <si>
    <t>济源至洛阳西高速公路（济源市境）</t>
  </si>
  <si>
    <t>济源市境18.865 公里，投资估算24.71 亿元，占地约2174 亩，征地拆迁费用约1.5 亿元。该项目采用双向四车道高速公路，设计速度100 公里/小时。黄河大桥按上、下行六车道设置。项目起点位于长济高速公路与在建的济源至阳城高速公路交汇处，路线向南，经吉利区西侧，跨越黄河，经孟津县西侧，终点位于连霍高速公路与宁洛高速公路（洛阳西南绕城段）交汇处。</t>
  </si>
  <si>
    <t>方伟利</t>
  </si>
  <si>
    <t>13903896656</t>
  </si>
  <si>
    <t>袁飞扬</t>
  </si>
  <si>
    <t>15039185180</t>
  </si>
  <si>
    <t>济源市建筑废物清理运输与再生利用综合建设项目</t>
  </si>
  <si>
    <t>主要建筑面积为60000m2，包括原料处理车间、破碎、筛分车间、机制砂、半成品原料车间、制砖成型车间、混凝土成型车间等生产车间；并购置移动破碎设备、移动筛分设备、全自动成型机、烘干型锥腔磨机、复合选粉机、混凝土成套设备、干混砂浆成套生产线等相关生产设备。</t>
  </si>
  <si>
    <t>郭鹏飞</t>
  </si>
  <si>
    <t>18790026999</t>
  </si>
  <si>
    <t>济源市富士花园公租房项目</t>
  </si>
  <si>
    <t>一期：总建筑面积262458㎡，共35栋（2栋公建,33栋住宅）,住宅3986套。目前在建中,建设完成后拟作为存量国有资产采用O&amp;M(委托运营)模式将30年特许经营权出让给社会资本方。二期：新增614套社会房源作为公租房。方案测算拟定每套120㎡，均价3500元/㎡。需要总投资25788万元，拟采用BOT模式将30年特许经营权出让给社会资本方。</t>
  </si>
  <si>
    <t>李洋</t>
  </si>
  <si>
    <t>18639196352</t>
  </si>
  <si>
    <t>济源市污水处理厂项目</t>
  </si>
  <si>
    <t>政府对济源市污水处理项目（包括城济源市城市污水处理厂、济源市第二污水处理厂、中水输送管网）在资产评估的基础上，通过公开招标方式向社会投资者出让特许经营权，无偿向社会资本方提供设备、厂地、办公场所等设施。获得特许经营权的社会投资者组成项目公司，建设济源市第二污水处理厂日输送中水4万m³管网项目，估算造价6000万元，建设内容包括16公里中水输水管道和加压泵站一座。在25年的特许经营期内通过收取污水处理服务费收回投资并取得合理利润，协议期满，投资者将济源市污水处理项目（包括城济源市城市污水处理厂、济源市第二污水处理厂、中水输水管网）无偿移交给政府。</t>
  </si>
  <si>
    <t>李向前</t>
  </si>
  <si>
    <t>15938121199</t>
  </si>
  <si>
    <t>济源市西坪水库水利枢纽工程项目</t>
  </si>
  <si>
    <t>西坪水库位于大店河上游西坪村附近，该区域主要为山区河流，区内径流量主要集中在7—10月份，这四个月的径流量占多年平均径流量的76.1%，年际变化大。大店河地表水开发利用率20%，地表水资源开发利用率较低，不能有效利用。大店河流域内只有天坛山小型水库一座，没有修建较大的蓄引水工程。流域缺乏水源工程，一定程度上是对水资源的浪费，而另一方面，流域附近大量耕地属于望天收，缺乏水资源灌溉，且部分镇人畜饮水保证率低，制约了西部山区经济的持续快速发展。鉴于区域水资源紧缺，地下水开采难度大，继续增加新的地表水源，解决供需矛盾是较为可行的方案。从河道水源分析，天坛山水库坝址以上、大店河上有的深山区，尚无蓄水工程，且上游无污染，水质好。规模小，灌溉范围小，大店河其他支流汇水面积均较小，水量有限。在大店河上修建西坪水库调配水量，可缓解该区域生活和农业的缺水问题，对保障镇村饮水质量，改善农业生产条件十分必要。兴建西坪水库将极大改善王屋、大峪、承留等镇水利基础条件，为调整农村产业结构和种植业结构，发展高效节约经济型农业，加快农业产业化和现代化进程提供水资源保证。修建西坪水库可提高河道防洪能力，减轻河道两岸的洪涝灾害，保护人民生命财产安全，维护社会稳定，有利于促进地方经济社会可持续发展。</t>
  </si>
  <si>
    <t>贾永超</t>
  </si>
  <si>
    <t>13603897227</t>
  </si>
  <si>
    <t>济源职业技术教育中心高职、中职校区建设项目</t>
  </si>
  <si>
    <t>项目总投资为2.7亿元，全部为社会资本方投入。其中，支付完工项目未付工程款1.1亿元，新建项目1.6亿元。新建项目由旅游教学实训中心、汽车实训中心和大学生活动中心三个建筑单体构成，建筑面积分别为1.9万㎡、1.8万㎡和1.6万㎡。采取BOT运作方式，合作期限15年（不含建设期），本项目采取可行性缺口补助模式。</t>
  </si>
  <si>
    <t>王甲龙</t>
  </si>
  <si>
    <t>15660109158</t>
  </si>
  <si>
    <t>济源市人民医院附属工程</t>
  </si>
  <si>
    <t>占地面积72174平方米（约合108.37亩）。其中，一期、二期和三期占地面积44303平方米（约合66.52亩），四期专家公寓占地27871平方米（约合41.85亩）。总建筑面积为167800平方米。其中一期、二期、三期医院用房建筑面积为64000平方米，总投资人民币2.61亿。</t>
  </si>
  <si>
    <t>张永波</t>
  </si>
  <si>
    <t>18839003699</t>
  </si>
  <si>
    <t>济源基础设施类项目</t>
  </si>
  <si>
    <t>项目一：本项目建设内容包括：济源市济东新区规划范围内的道路工程（主、次干道、部分支路）、管网工程（供水、排水、污水、燃气、热力管网）、路灯工程、桥梁工程、电力电缆沟工程、绿地景观工程、环卫工程以及苇泉河河道（3500米）治理工程等非经营性的基础设施工程以及中小学、医院等公共服务设施的建设。    项目二：本项目工程建设内容包括：济源市19 条市政道路路面、污水、雨水、照明、绿化、电缆沟、消防、交通环卫设施、天然气、信息、给水、热力、电力等道路配套工程。 建设内容：区域拆迁、湖体开挖、景观土建（护岸、驳岸、广场、景观桥、路等），景观照明，种植、道路工程。项目总投资17.82亿元，前期配套政府已经完成投资6.5亿元，现仍需投资估算约为11.32亿元。</t>
  </si>
  <si>
    <t>陈战备</t>
  </si>
  <si>
    <t>13838939901</t>
  </si>
  <si>
    <t>省直管县31项目小计</t>
  </si>
  <si>
    <t>兰考县</t>
  </si>
  <si>
    <t>兰考县产业集聚区基础设施建设项目</t>
  </si>
  <si>
    <t>初步实施方案</t>
  </si>
  <si>
    <t>吴杰</t>
  </si>
  <si>
    <t>13683788588</t>
  </si>
  <si>
    <t>孔磊</t>
  </si>
  <si>
    <t>18439801666</t>
  </si>
  <si>
    <t>兰考县第二供水厂</t>
  </si>
  <si>
    <t>实施方案</t>
  </si>
  <si>
    <t>李俊强</t>
  </si>
  <si>
    <t>18738999278</t>
  </si>
  <si>
    <t>兰考县中心医院整体迁建项目</t>
  </si>
  <si>
    <t>方案</t>
  </si>
  <si>
    <t>黄玮</t>
  </si>
  <si>
    <t>13837806808</t>
  </si>
  <si>
    <t>汝州市</t>
  </si>
  <si>
    <t>汝州市汝瓷电子商务产业园二期（中国汝瓷小镇）</t>
  </si>
  <si>
    <t>本项目建设内容主要包括：严和店水库项目、严和店棚户区改造项目、蟒川河水系治理项目、建设汝瓷文化遗址公园、非物质文化遗产展示馆、非遗文化村、艺术家村、汝州艺术名家美术馆、陶瓷行业协会交流展示基地、汝帖文化中心、汝州特色文化商业街区、蟒川河滨水生态文化旅游度假区、曲剧艺术大舞台、汝石文化展示中心等。</t>
  </si>
  <si>
    <t>蔡红彦</t>
  </si>
  <si>
    <t>13837532226</t>
  </si>
  <si>
    <t>付鹏里</t>
  </si>
  <si>
    <t>15237511135</t>
  </si>
  <si>
    <t>汝州市静脉产业园固体废弃物综合处理PPP项目</t>
  </si>
  <si>
    <t xml:space="preserve">建立以静脉产业为主导的生态工业园，通过静脉产业尽可能地把传统的“资源一产品——废弃物”的线性经济模式，改造为“资源一产品——再生资源”闭环经济模式，实现生活和工业垃圾变废为宝、循环利用 </t>
  </si>
  <si>
    <t xml:space="preserve">蔡红彦 </t>
  </si>
  <si>
    <t xml:space="preserve">13837532266 </t>
  </si>
  <si>
    <t xml:space="preserve">张朝军 </t>
  </si>
  <si>
    <t xml:space="preserve">15637557776 </t>
  </si>
  <si>
    <t>汝州市第三水厂PPP项目</t>
  </si>
  <si>
    <t>新建汝州市城区第三水厂，近期2020 年规模为6 万立方米/日，远期到2030 年12 万立方米/日，工程范围包括：输水工程、净水厂工程、配水管网工程等。</t>
  </si>
  <si>
    <t>13837532266</t>
  </si>
  <si>
    <t>董振伟</t>
  </si>
  <si>
    <t>13592178393</t>
  </si>
  <si>
    <t>汝州市科教园区建设项目</t>
  </si>
  <si>
    <t>汝州市教育园区拟选址骑岭乡辖区内，在马庙湖以东、风穴寺以西，雪马线以南，新207国道以北，建成集教育、科研、文化、旅游、生态、休闲于一体的高规格园区。</t>
  </si>
  <si>
    <t>张选兴</t>
  </si>
  <si>
    <t>13803759127</t>
  </si>
  <si>
    <t>汝州市汝瓷电子商务产业园建设项目</t>
  </si>
  <si>
    <t>园区位于汝南产业集聚区西南部，规划占地1212亩，蟒川河从园区南侧穿过。一是地理位置优越，交通十分便利。园区内基础设施齐全，适合项目快速建成并投入使用；双向10车道纵横交错，宁洛高速与园区的发展大道连接，高速入口到园区仅需6分钟车程，交通十分便捷。二是土地资源优势明显，生态环境优美。规划区内土地性质为建设用地，便于快速批，能吸引企业入驻并形成产业规模；土地价格低，储备量大，有充足的发展空间；与蒋姑山和九峰山两个生态旅游景区相连接，汝瓷文化与山水生态旅游文化可以相得益彰。三是文化积淀深厚，利于发展。</t>
  </si>
  <si>
    <t>田朝晖</t>
  </si>
  <si>
    <t>15093802520</t>
  </si>
  <si>
    <t>汝州市互联网+电子商务产业园及智慧城市建设项目</t>
  </si>
  <si>
    <t>“互联网+”电子商务产业园区位于207国道东侧、广成东路东300米北侧、汝东高新技术产业园区西部。园区占地310.39亩，总建筑面积98701平方米。</t>
  </si>
  <si>
    <t>田朝辉</t>
  </si>
  <si>
    <t>汝州市幸福渠综合治理及向阳路工程项目</t>
  </si>
  <si>
    <t>1.汝州市幸福渠综合整治及渠首橡胶坝工程：建渠首橡胶坝1座，渠道整治15.82km，新建道路16.47km，新建截污沟1.631km，新建氧化塘4座，新建湖泊1处，拆除重建渡槽2座、防渗处理1座、废除1座；拆除重建倒虹吸1座；拆除重建桥梁1座、新建7座；拆除重建退水闸1座、新建退水闸1座，新建节制闸3座；拆除重建支渠口引水涵28座，更换闸门3座、废弃封堵2座；湖泊新建进水涵1座、新建退水闸1座，总投资约10351万元。2.汝州市向阳路市政道路及配套工程项目：工程起点位于西环路与向阳路交叉口，终点止于东城二号大道，全长约4.4公里，工程总投资约17701万元。本公路呈东西走向，为城市次干道，设计行车速度40公里/小时。</t>
  </si>
  <si>
    <t>智明</t>
  </si>
  <si>
    <t>18937590003</t>
  </si>
  <si>
    <t>长垣县</t>
  </si>
  <si>
    <t>长垣县人民医院魏庄分院</t>
  </si>
  <si>
    <t>长垣县人民医院魏庄分院建设项目简介一、基本情况：本项目建设地点位于河南省长垣县魏庄办事处，具体位于阳泽路南侧、魏庄中学西侧，.二、建设规模及内容总用地面积：44889.75平方米；总建筑面积85437.07平方米；地上建筑面积：62581.87平方米。医疗综合楼一栋面积：50550.00平方米；.住院部一栋面积：22584.85平方米；医技科室面积15635.66平方米；单列用房面积：667.00平方米；保障系统面积：952.86平方米；行政管理面积：285.86平方米。后勤办公楼面积：11131.67平方米；其中包括，保障系统面积：3229.93平方米；行政管理面积：2030.54平方米；院内生活面积：1866.39平方米；预防保健用房200.00平方米；科研用房面积：1472.00平方米；教学用房面积：600.00平方米；单列用房面积：1733.00平方米。门卫、制氧机放、停尸房面积共900.00平方米；本项目实施单位长垣县人民医院，将项目建成后，拟采用BOT的方式运作，通过公开招标吸引社会资本方,采用可行性缺口补助，转让15年特许经营权。政府出资10%，社会资本出资90%，成立项目公司。</t>
  </si>
  <si>
    <t>王增胜</t>
  </si>
  <si>
    <t>13663733303</t>
  </si>
  <si>
    <t>陈瑞阳</t>
  </si>
  <si>
    <t>13937376166</t>
  </si>
  <si>
    <t>长垣县城区供水管网工程项目</t>
  </si>
  <si>
    <t xml:space="preserve">一、项目基本信息（一）项目概况长垣县城区供水管网工程以《长垣县城市总体规划》为研究基础，本工程研究年限为2020年。本项目供水服务范围为长垣县中心城区2020年规划城区范围（匡城路以北，桂陵大道以东的老城区除外，该区域根据开发需要单独上报基础设施改造项目）。设计规模为13万m3/d，共计敷设DN200-DN1000管道108.966公里，管材采用给水球墨铸铁管，管道过河采用钢管。该项目于2015年8月获得省发改委批复。目前处于项目申报阶段，计划2016年3月开工，2018年12月份完工。（二）项目资本构成及合作期限项目投资估算总金额为1.6亿元，投入资金20%，社会资本投入资金80%。项目资本合作期限约为20年。本项目拟采用建设-运营-移交（BOT）进行运作，项目拟采用政府与社会资本共同出资的方式建立项目公司，在持有股份方面，按照项目资本组成中的出资比例，政府拟持有47%股份，项目收益为政府付费。 </t>
  </si>
  <si>
    <t>薛战利</t>
  </si>
  <si>
    <t>0373-8887110</t>
  </si>
  <si>
    <t>长垣县老城区基础设施改造项目</t>
  </si>
  <si>
    <t>长垣县老城区基础设施改造项目为在建项目，项目建设地点为长垣县老城区，位于长垣县城东北部，用地边界为：北至蒲城路、南到匡城路，东至龙逄大道，西至桂陵大道，用地面积为7.96平方公里。主要工程内容包括:雨水工程：管渠总长约50.396km，管渠规格为DN200~B×H=3000×2400，其中雨水干管（渠）长度40.396km，DN200雨水口连接管长度10km；污水工程：管道总长约31.568km，管道规格为DN300~DN1350，其中干管长度24.368km，DN300过路支管长度7.2km；给水工程：管道总长约47.178km，管道规格为；DN100-DN600，其中新建管道33.829km，改造管道4.149km，管道过河15处，DN200过路支管6.5km，DN100消火栓连接管1.95km；燃气工程：管道总长约24.7km，其中燃气用聚乙烯管道DE110-DE200长度为23.5km，定向钻用无缝钢管长度为1.2km；电力工程：CPVC塑料管排管48.515km；通信工程： PVC塑料管排管53.665km；工程估算总投资为41047.21万元本项目拟采用建设-运营-移交BOT进行运作，项目拟采用政府与社会资本共同出资的方式建立项目公司，政府出资36.5%，社会资本出资63.5%，成立项目公司，项目收益为政府付费。</t>
  </si>
  <si>
    <t>长垣县城区雨水管网工程</t>
  </si>
  <si>
    <t>排水</t>
  </si>
  <si>
    <t>工程的主要建设内容为：对长垣县城区蒲西片区目前存在易涝点进行改造；并为该区新建道路-配套雨水设施；配套建设西外环路雨水泵站。本项目共新增32.52公里的雨水管渠及其附属设施，建设雨水泵站1座，规模20.7m3/s。本工程的实施将完善城区的雨水收集、输送、排放系统，极大的改善长垣县城蒲西片区雨天时的城区环境。在本项目的建设运行过程中，不会对环境造成严重的污染，对可能产生的污染均采取了有效的防治措施。长垣县城区雨水管网工程总投资为15824.69万元，其中：工程直接费用13301.59万元，二类工程费用1350.90万元，工程预备费1172.20万元。实施单位长垣县住建局，长垣BOT项目运作，引入社会资本，其中政府投入资金49%，社会资本投入资金51%。项目资本合作期限约为20年。项目收益政府付费</t>
  </si>
  <si>
    <t>长垣县城区水环境综合整治项目</t>
  </si>
  <si>
    <t>建设内容为城区9条现状河道及老城区四个坑塘的治理，具体为：王堤沟（博爱路-崇德路）、乔堤沟（长垣大道-东护城河）、何寨沟（长垣大道-东护城河）、治岗沟（长垣大道-王堤沟）、耿村沟（长垣大道-新菏铁路）、长孟沟（师专路-东护城河）、唐满沟（西护城河-浦城路）、丁栾沟（东护城河-浦城路）、山东干渠（博爱路-卫华大道）等9条现状河道以及老城区的东北、东南、西北、西南四个坑塘。本项目实施单位长垣县长垣县住建局，拟采用BOT的方式运作，通过公开招标吸引社会资本方,转让20年特许经营权。</t>
  </si>
  <si>
    <t>长垣县引黄调蓄工程</t>
  </si>
  <si>
    <t>长垣县引黄调蓄工程项目位于长垣县境内，项目总投资为6.01亿元人民币。本项目共新建引黄调蓄工程3处，分别为石头庄调蓄工程、瓦屋寨调蓄工程、王家潭调蓄工程，其中石头庄调蓄工程位于天然文岩渠上的石头庄橡胶坝上游，总库容850万m3，调蓄库容760万m3，水面面积约4050亩。瓦屋寨调蓄工程位于天然文岩渠上的瓦屋寨橡胶坝上游，总库容510万m3，调蓄库容450万m3，水面面积约3000亩。王家潭调蓄工程位于王堤村西北方，总库容120万m3，调蓄库容100万m3，水面面积约450亩。并根据调蓄工程布置，对天然文岩渠和王家潭清淤扩挖；天然文岩渠右堤加宽加固，堤顶修筑公路，公路标准为双向两车道（车道宽7米、总宽11米）；改造右堤穿堤涵闸29座，重建危桥4座，橡胶坝1座，对调蓄工程及引水渠道岸坡及周边进行生态绿化修复。预计于2016年12月开工。本项目实施单位长垣县水利局，将项目建成后，拟采用BOT的方式运作，通过公开招标吸引社会资本方,政府出资10%，社会资本出资90%，转让20年特许经营权，合作成立项目公司，项目收益为政府付费。</t>
  </si>
  <si>
    <t>李相军</t>
  </si>
  <si>
    <t>13837326668</t>
  </si>
  <si>
    <t>长垣县G327至留晖大道道路（中环）新建工程</t>
  </si>
  <si>
    <t>长垣县G327至留晖大道道路（中环）新建工程项目全线位于长垣县蒲东、南蒲、满村镇、蒲北境内，起点位于王楼村东与Y009马苏线交叉处（向南接规划的G327公路）,向北经牛屯与郭寨村中间、丹庙西，在单寨村东北折向西，经东梨园与学堂岗村中间，上跨新菏铁路及文明渠后与S308冢沁线交叉，继续向西经马寨村南、高寨村北后与S213吴黄线交叉，继续向西经阎寨村北，在程庄西南折向南，经冯滑枣与杨滑枣村中间，在朱滑枣村南利用已建的留晖大道下穿新菏铁路与S308冢沁线交叉后至小张庄村北（利用留晖大道结束），向南经庞相如村东、西郭庄村西后与S213吴黄线交叉，终点止于与阳泽路交叉处。路线全长27.612公里，扣除利用已建的留晖大道4.6公里，实际建设里程23.012公里。拟建项目与已建的留晖大道、阳泽路，规划的G327道路呈环状，共同构建长垣县未来的中环大道。计划2016年10月开工，2018年3月份完工。本项目实施单位长垣县交通运输局，将项目建成后，拟采用BOT的方式运作，通过公开招标吸引社会资本方,转让12年特许经营权。</t>
  </si>
  <si>
    <t>黄志星</t>
  </si>
  <si>
    <t>13803806508</t>
  </si>
  <si>
    <t>长垣县污水、污泥处理设施PPP项目</t>
  </si>
  <si>
    <t>长垣县污水、污泥处理设施PPP项目包括长垣县第一污水处理厂（运营）、长垣县第二污水处理厂（建成）、长垣县污泥深度处理设施工程（待建）等三个项目。项目位于河南省长垣县内，涉及项目总投资为32464万元。长垣县第一污水处理厂为存量项目，设计总规模为5.5万吨/日，正在运营。长垣县第二污水处理厂为存量项目，一期规模为2.5万吨/日，于2013年6月开工，目前已完工，预计于2015年下半年投产。长垣县污泥深度处理设施工程为新建项目，采用加钙干化工艺，设计总规模82吨/日，计划2015年下半年开始建设。项目实施机构为长垣县住建局，拟采用“TOT+BOT”模式转让30年特许经营权，通过公开招标吸引社会资本方，社会资本方成立项目公司，政府方不参股，主要是使用者付费和可行性缺口补助。</t>
  </si>
  <si>
    <t>TOT+BOT</t>
  </si>
  <si>
    <t>长垣县体育场人防工程综合体PPP项目</t>
  </si>
  <si>
    <t>一是项目基本情况。该项与地下两个部分：地上部分为体育场，设有标准足球场、网球场、排球场、门球场、篮球场、乒乓球场等10个专业性运动场地；健身乐园、曲艺广场休闲绿化区等休闲活动空间；公共卫生间、体育场管理用房、体育器材储藏室等管理设施。地下部分为人防平战结合工程，战时为二等人员掩蔽部和人防综合物资库，平时为地下商业和地下停车场。总建筑面积约3万平方米，包括：人防工程1万平方米（停车位6000平方米，商业开发空间4000平方米）；地下空间2万平方米（超市1万平方米、商业街6000平方米、地下通道4000平方米）。本项目属于投资规模较大、需求长期稳定的基础设施，适宜采用政府和社会资本合作模式（PPP）实施本项目。拟采用TOT形式引入社会资本参与的方式进行运营，既能吸收社会资本参与基础设施建设，又有利于规范运营单位行为。社会资本单独成立项目公司，政府不参股。</t>
  </si>
  <si>
    <t>永城市</t>
  </si>
  <si>
    <t>永城市产业集聚区创业服务中心、综合服务中心和道路工程建设项目</t>
  </si>
  <si>
    <t xml:space="preserve"> 创业服务中心项目位于永城市产业集聚区僖山路与淮河路西南侧，规划用地面积17.19公顷，总投资40,202万元。总建筑面积约186,000平方米（最终总建筑面积以设计图为准），包括1#~15#工厂、及总图工程。1#~15#工厂：建设37幢三层框架结构楼房，总建筑面积约186,000平方米（最终总建筑面积以设计图为准）。设置有工厂区、餐厅区、办公区、开闭所、垃圾中转站、公厕等。总图工程：总图工程包括绿化面积35000平方米，道路30940平方米，给水管网4000米、排水管网4000米，雨水管网2600米，水系1400米等。综合服务中心位于永城市产业集聚区内，总建筑面积26200平方米，总投资5006万元，包括了河南省煤矿机械配件产品质量监督检验中心、就业和社会保障服务中心和农业信息遥感监测中心。煤矿机械配件产品质量监督检验中心项目建设规模为13000m2。就业和社会保障服务中心建设规模5000m2，建设内容包括服务大厅和各专项工作区。农业信息遥感监测中心总建筑面积7000m2，框架结构，建筑结构为地上6层，地下1层，其中地上建筑面积6000m2，地下建筑面积1000m2。道路建设工程包括僖山路南段、建材路、支三路和浍河路共四条道路，总投资7052万元。僖山路南段：长度为1574米，宽度为40米；建材路：长度为2950米，宽度为25米；支三路：长度为705米，宽度为20米；浍河路：长度为726米，宽度为30米。</t>
  </si>
  <si>
    <t>孟文智</t>
  </si>
  <si>
    <t>18537039095</t>
  </si>
  <si>
    <t>谢奎</t>
  </si>
  <si>
    <t xml:space="preserve">15037039168 </t>
  </si>
  <si>
    <t>固始县</t>
  </si>
  <si>
    <t>固始县引鲇入固饮水工程</t>
  </si>
  <si>
    <t>本工程近期（2020年）建设规模10万吨/日，远期（2030年）设计规模达到20万吨/日。项目拟新建浮船式取水泵站一座；鲢鱼山水库到净水厂输水管道一条，长56.9公里；净水厂一座，主要建、构筑物为细格栅及进水稳压配水井（按远期20万吨/日设计）、管道静态混合器（近期2台，远期增加2台）、反应沉淀池、V型滤池及反冲洗间、清水池、吸水井、送水泵房、污泥处理设施，变配电间、加氟加药间等配套设施；新敷设城区配水官网151.466公里。</t>
  </si>
  <si>
    <t>李锋然</t>
  </si>
  <si>
    <t>13903977377</t>
  </si>
  <si>
    <t>吴士强</t>
  </si>
  <si>
    <t>13603973082</t>
  </si>
  <si>
    <t>周小河水系统保护和治理</t>
  </si>
  <si>
    <t>1.沿河堤防总长5000米，其中自然驳岸3500米，硬质驳岸1500米。2.沿岸绿化面积294330平方米，包括绿化、水域、小憩、栈道等。3.建设公厕及管理用房，总建筑面积为2586平方米。4.基础设施：停车场、给排水、供配电、路灯照明、交通道路、通信网络、环卫设施、服务设施等。</t>
  </si>
  <si>
    <t>王仁忠</t>
  </si>
  <si>
    <t>13839785517</t>
  </si>
  <si>
    <t>河南信合养生文化村PPP项目</t>
  </si>
  <si>
    <t>河南信合养生文化村项目位于固始县城红苏路与北环交汇处，毗邻河南信合医院。其中一期项目占地面积约为100亩，建筑面积71971.3平方米，主要建设内容：新建老年养护院1栋，建筑面积为13500平方米；老年公寓5栋，建筑面积44670平方米；同时建设康复后勤服务等附属用房13201.3平方米。二期项目占地335.7亩，建筑面积约为387237.9平方米。项目总占地435.7亩，总建筑面积 459209.2 平米。共包括新建老年养护院一幢，框架剪力墙结构，建筑面积为 13500 平方米；老年公寓 11 幢，框架剪力墙结构，建筑面积为98280 平方米；养老康护中心 2 幢，框架剪力墙结构，建筑面积 29484 平方米，养生住宅 30 幢，框架剪力墙结构，建筑面积 269281 平方米；同时建设老年日间照料中心、老年大学、老年活动中心、公共服务中心、商业街、幼儿园等附属用房 48664 平方米。</t>
  </si>
  <si>
    <t>詹承龙</t>
  </si>
  <si>
    <t>13937634531</t>
  </si>
  <si>
    <t>河南固始白鹭湖温泉养老PPP项目</t>
  </si>
  <si>
    <t>项目总占地约213亩，总建筑面积75690平方米，分为分为白鹭湖国际温泉风情区、白鹭湖老年公寓、养老产业园三大功能区。主要包括： 1、白鹭湖国际温泉风情区：建筑面积33157平方米，包括白鹭湖养生休闲中心8栋，建筑面积27500平方米；温泉接待中心1栋，建筑面积3250平方米；白鹭湖SPA会馆1栋，建筑面积990平方米；温泉木屋8栋，建筑面积787平方米；鱼趣码头1个，占地面积630平方米。 2、白鹭湖老年公寓：建50栋，建筑面积16250平方米，可提供920张床位。 3、养老产业园：建筑面积26283平方米，包括医疗体检中心1栋，建筑面积6942平方米；综合服务大楼1栋，建筑面积10167平方米；康复理疗中心1栋，建筑面积9174平方米及配套的职工餐厅、生态餐厅、职工宿舍。本项目总投资为38881万元。其中银行贷款20000万元，其余部分由社会资本和政府出资按照49:51的份额比率出资，政府出资9629万元（51%），社会资本出资9252万元（49%）。</t>
  </si>
  <si>
    <t>潘友忠</t>
  </si>
  <si>
    <t>13939798046</t>
  </si>
  <si>
    <t>固始县鹏程路、仁里路城中村改造项目</t>
  </si>
  <si>
    <t>本项目包括道路建设、安置房建设及征地。其中修建鹏程路宽20米、长3325米；仁里路宽20米、长2828米。建设安置房24万平方米、1508套。征迁整理土地2880亩，拆迁建筑面积29万平方米。</t>
  </si>
  <si>
    <t>红苏路等市政道路改造项目</t>
  </si>
  <si>
    <t>（1）基础设施（城区）主要包含红苏路中段、中原路中段、横一路、柳河路北段和新四街中段等基础设施的道路、给水、排水、供电、燃气、照明、交通、绿化等分项工程的建设，道路总长2649m；永和大道东段路面、排水、绿化、照明工程的升级改造以及新一街中段、新二街中段绿化、照明等配套工程的建设；（2）基础设施（秀水）主要包括红苏路南北段、中原路南段、青峰南路等基础设施的道路、给水、雨水、污水、供电、暖气、照明、交通、绿化等分项工程的建设，道路总长10674m；怡和大道、永和大道中、西段和中原路北段路面、排水、绿化、照明等工程的升级改造；新一街、新二街西段等6条道路绿化、照明等配套工程的建设。固始县红苏路等市政道路修建改造建设项目，由社会资本方全额出资成立项目公司，占项目公司100%股权。</t>
  </si>
  <si>
    <t>新蔡县</t>
  </si>
  <si>
    <t>新蔡县南环路和西环路市政工程PPP项目</t>
  </si>
  <si>
    <t>依据《新蔡县南环路和西环路市政工程可行性研究报告》，此次项目建设市政道路占地面积折合2441.262亩。项目为新建、改建道路，是新蔡县城区主要的由内向外拓展的交通道路，是本区域与区域外城区连接的主要交通道路。包括南环路、西环路2条道路的道路工程、桥梁工程、雨污排水工程、给水工程、电力电信工程、交通设施及绿化工程。</t>
  </si>
  <si>
    <t>王鹏辉</t>
  </si>
  <si>
    <t>18403993999</t>
  </si>
  <si>
    <t>王文楠</t>
  </si>
  <si>
    <t>13839621016</t>
  </si>
  <si>
    <t>新蔡县水系联通项目一期工程PPP项目</t>
  </si>
  <si>
    <t>本项目的主要任务是打造城市景观水体、防洪排涝。对城区水系进行合理的梳理和调整，新建景观渠、水库及水体公园，形成碧水绕城的布局。本项目估算总投资为269226.61万元，其中工程部分157700.54万元，建设补偿和移民征地108465.73万元，环境保护费用为1200万元，水土保持费为1860.34万元。</t>
  </si>
  <si>
    <t>梅新富</t>
  </si>
  <si>
    <t>13903966898</t>
  </si>
  <si>
    <t>新蔡县职业教育园区（一期）项目</t>
  </si>
  <si>
    <t>高校</t>
  </si>
  <si>
    <t>职教园区（一期）规划用地1090000㎡（合1635亩），总建筑面积约为408000㎡。主要建设教学用房、学校实习实训用房、各类办公用房、图书馆、体育馆、游泳馆、艺术馆、学生生活区，建成后可容纳学生13000人。</t>
  </si>
  <si>
    <t>王鹏辉·</t>
  </si>
  <si>
    <t>新蔡县十里铺和李旮旯城中村改造项目</t>
  </si>
  <si>
    <t>本项目分新蔡县十里铺村城中村改造和李旮旯村城中村改造两个子项目，项目拆迁安置后可节约土地572.40亩，项目总体建设规模与内容如下：（1）拆迁工程项目拆迁区总占地面积1062.8亩，总拆迁建筑面积271423.40平方米，总拆迁户数701户，涉及拆迁人口2120人。（2）安置区建设工程安置区总建筑面积307200.00平方米，其中住宅253438.04平方米，商业51200.00平方米，公建建筑面积2561.96平方米。共建设住宅2136套，可安置人口2120人。</t>
  </si>
  <si>
    <t>新蔡县人民西路建设工程PPP项目</t>
  </si>
  <si>
    <t>新蔡县高速引线及环线道路建设项目项包括两个子项目：（1）大广高速连接线建设项目；（2）平常路（南二环）建设项目。项目总长约为12.24公里，预计投资为4.76亿元，其中分为招商引资注入社会资本、政府财政资金和银行贷款。</t>
  </si>
  <si>
    <t>备选库项目清单（按行业分）</t>
  </si>
  <si>
    <t>保障性安居工程类26个项目小计</t>
  </si>
  <si>
    <t>交通运输类48个项目小计</t>
  </si>
  <si>
    <t>教育类17个项目小计</t>
  </si>
  <si>
    <t>科技类5个项目小计</t>
  </si>
  <si>
    <t>旅游类5个项目小计</t>
  </si>
  <si>
    <t>能源类7个项目小计</t>
  </si>
  <si>
    <t>农业类2个项目小计</t>
  </si>
  <si>
    <t>片区开发类18个项目小计</t>
  </si>
  <si>
    <t>生态建设和环境保护类52个项目小计</t>
  </si>
  <si>
    <t>市政工程类72个项目小计</t>
  </si>
  <si>
    <t>水利建设类14个项目小计</t>
  </si>
  <si>
    <t>体育类5个项目小计</t>
  </si>
  <si>
    <t>文化类7个项目小计</t>
  </si>
  <si>
    <t>养老类12个项目小计</t>
  </si>
  <si>
    <t>医疗卫生类19个项目小计</t>
  </si>
  <si>
    <t>其他类1个项目小计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</si>
</sst>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0"/>
      <name val="Arial"/>
      <family val="2"/>
    </font>
    <font>
      <sz val="10"/>
      <name val="宋体"/>
      <family val="0"/>
    </font>
    <font>
      <sz val="18"/>
      <name val="方正小标宋简体"/>
      <family val="4"/>
    </font>
    <font>
      <b/>
      <sz val="10"/>
      <name val="宋体"/>
      <family val="0"/>
    </font>
    <font>
      <b/>
      <sz val="10"/>
      <name val="Arial"/>
      <family val="2"/>
    </font>
    <font>
      <sz val="11"/>
      <color indexed="8"/>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9">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wrapText="1"/>
    </xf>
    <xf numFmtId="0" fontId="0" fillId="33"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177" fontId="4" fillId="33" borderId="9" xfId="0" applyNumberFormat="1" applyFont="1" applyFill="1" applyBorder="1" applyAlignment="1">
      <alignment horizontal="center" vertical="center" wrapText="1"/>
    </xf>
    <xf numFmtId="9" fontId="4" fillId="33" borderId="9" xfId="0" applyNumberFormat="1" applyFont="1" applyFill="1" applyBorder="1" applyAlignment="1">
      <alignment horizontal="center" vertical="center" wrapText="1"/>
    </xf>
    <xf numFmtId="0" fontId="0" fillId="33" borderId="9" xfId="0" applyNumberFormat="1" applyFont="1" applyFill="1" applyBorder="1" applyAlignment="1">
      <alignment horizontal="center" vertical="center" wrapText="1"/>
    </xf>
    <xf numFmtId="10" fontId="4" fillId="3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6" fontId="4" fillId="33" borderId="11" xfId="0" applyNumberFormat="1" applyFont="1" applyFill="1" applyBorder="1" applyAlignment="1">
      <alignment horizontal="center" vertical="center" wrapText="1"/>
    </xf>
    <xf numFmtId="177" fontId="3"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76" fontId="4" fillId="33" borderId="12" xfId="0" applyNumberFormat="1" applyFont="1" applyFill="1" applyBorder="1" applyAlignment="1">
      <alignment horizontal="center" vertical="center" wrapText="1"/>
    </xf>
    <xf numFmtId="177" fontId="4" fillId="33" borderId="12" xfId="0" applyNumberFormat="1"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177" fontId="4" fillId="33" borderId="11" xfId="0" applyNumberFormat="1" applyFont="1" applyFill="1" applyBorder="1" applyAlignment="1">
      <alignment horizontal="center" vertical="center" wrapText="1"/>
    </xf>
    <xf numFmtId="10" fontId="4" fillId="33" borderId="12"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33"/>
  <sheetViews>
    <sheetView tabSelected="1" workbookViewId="0" topLeftCell="A1">
      <selection activeCell="A4" sqref="A4:C4"/>
    </sheetView>
  </sheetViews>
  <sheetFormatPr defaultColWidth="9.140625" defaultRowHeight="34.5" customHeight="1"/>
  <cols>
    <col min="1" max="1" width="5.7109375" style="4" customWidth="1"/>
    <col min="2" max="2" width="8.7109375" style="4" customWidth="1"/>
    <col min="3" max="3" width="21.421875" style="4" customWidth="1"/>
    <col min="4" max="4" width="8.7109375" style="5" customWidth="1"/>
    <col min="5" max="5" width="8.7109375" style="6" hidden="1" customWidth="1"/>
    <col min="6" max="7" width="8.7109375" style="6" customWidth="1"/>
    <col min="8" max="161" width="8.7109375" style="4" customWidth="1"/>
    <col min="162" max="162" width="8.7109375" style="4" bestFit="1" customWidth="1"/>
    <col min="163" max="171" width="9.140625" style="4" customWidth="1"/>
    <col min="172" max="172" width="8.7109375" style="4" bestFit="1" customWidth="1"/>
    <col min="173" max="16384" width="9.140625" style="4" customWidth="1"/>
  </cols>
  <sheetData>
    <row r="1" spans="1:20" ht="34.5" customHeight="1">
      <c r="A1" s="25" t="s">
        <v>0</v>
      </c>
      <c r="B1" s="25"/>
      <c r="C1" s="25"/>
      <c r="D1" s="25"/>
      <c r="E1" s="25"/>
      <c r="F1" s="25"/>
      <c r="G1" s="25"/>
      <c r="H1" s="25"/>
      <c r="I1" s="25"/>
      <c r="J1" s="25"/>
      <c r="K1" s="25"/>
      <c r="L1" s="25"/>
      <c r="M1" s="25"/>
      <c r="N1" s="25"/>
      <c r="O1" s="25"/>
      <c r="P1" s="25"/>
      <c r="Q1" s="25"/>
      <c r="R1" s="25"/>
      <c r="S1" s="25"/>
      <c r="T1" s="25"/>
    </row>
    <row r="2" spans="1:20" s="1" customFormat="1" ht="34.5" customHeight="1">
      <c r="A2" s="8" t="s">
        <v>1</v>
      </c>
      <c r="B2" s="9" t="s">
        <v>2</v>
      </c>
      <c r="C2" s="9" t="s">
        <v>3</v>
      </c>
      <c r="D2" s="26" t="s">
        <v>4</v>
      </c>
      <c r="E2" s="27" t="s">
        <v>5</v>
      </c>
      <c r="F2" s="12" t="s">
        <v>6</v>
      </c>
      <c r="G2" s="12" t="s">
        <v>7</v>
      </c>
      <c r="H2" s="28" t="s">
        <v>8</v>
      </c>
      <c r="I2" s="28" t="s">
        <v>9</v>
      </c>
      <c r="J2" s="28" t="s">
        <v>10</v>
      </c>
      <c r="K2" s="28" t="s">
        <v>11</v>
      </c>
      <c r="L2" s="28" t="s">
        <v>12</v>
      </c>
      <c r="M2" s="28" t="s">
        <v>13</v>
      </c>
      <c r="N2" s="28" t="s">
        <v>14</v>
      </c>
      <c r="O2" s="28" t="s">
        <v>15</v>
      </c>
      <c r="P2" s="28" t="s">
        <v>16</v>
      </c>
      <c r="Q2" s="28" t="s">
        <v>17</v>
      </c>
      <c r="R2" s="28" t="s">
        <v>18</v>
      </c>
      <c r="S2" s="28" t="s">
        <v>19</v>
      </c>
      <c r="T2" s="28" t="s">
        <v>18</v>
      </c>
    </row>
    <row r="3" spans="1:20" s="1" customFormat="1" ht="34.5" customHeight="1">
      <c r="A3" s="8" t="s">
        <v>20</v>
      </c>
      <c r="B3" s="8"/>
      <c r="C3" s="8"/>
      <c r="D3" s="29">
        <f>D4+D8+D29+D52+D89+D102+D111+D129+D137+D154+D175+D196+D210+D216+D225+D243+D261+D275+D292+D302</f>
        <v>4618.921463999998</v>
      </c>
      <c r="E3" s="30">
        <f>E4+E8+E29+E52+E89+E102+E111+E129+E137+E154+E175+E196+E210+E216+E225+E243+E261+E275+E292+E302</f>
        <v>310</v>
      </c>
      <c r="F3" s="31">
        <f>F4+F8+F29+F52+F89+F102+F111+F129+F137+F154+F175+F196+F210+F216+F225+F243+F261+F275+F292+F302</f>
        <v>0.9999999999999999</v>
      </c>
      <c r="G3" s="31">
        <f>G4+G8+G29+G52+G89+G102+G111+G129+G137+G154+G175+G196+G210+G216+G225+G243+G261+G275+G292+G302</f>
        <v>1.0000000000000004</v>
      </c>
      <c r="H3" s="28"/>
      <c r="I3" s="28"/>
      <c r="J3" s="28"/>
      <c r="K3" s="28"/>
      <c r="L3" s="28"/>
      <c r="M3" s="28"/>
      <c r="N3" s="28"/>
      <c r="O3" s="28"/>
      <c r="P3" s="28"/>
      <c r="Q3" s="28"/>
      <c r="R3" s="28"/>
      <c r="S3" s="28"/>
      <c r="T3" s="28"/>
    </row>
    <row r="4" spans="1:20" s="1" customFormat="1" ht="34.5" customHeight="1">
      <c r="A4" s="8" t="s">
        <v>21</v>
      </c>
      <c r="B4" s="8"/>
      <c r="C4" s="8"/>
      <c r="D4" s="26">
        <f>SUM(D5:D7)</f>
        <v>90.6116</v>
      </c>
      <c r="E4" s="32">
        <f>SUM(E5:E7)</f>
        <v>3</v>
      </c>
      <c r="F4" s="33">
        <f>E4/E$3</f>
        <v>0.00967741935483871</v>
      </c>
      <c r="G4" s="33">
        <f>D4/D$3</f>
        <v>0.01961748012089604</v>
      </c>
      <c r="H4" s="28"/>
      <c r="I4" s="28"/>
      <c r="J4" s="28"/>
      <c r="K4" s="28"/>
      <c r="L4" s="28"/>
      <c r="M4" s="28"/>
      <c r="N4" s="28"/>
      <c r="O4" s="28"/>
      <c r="P4" s="28"/>
      <c r="Q4" s="28"/>
      <c r="R4" s="28"/>
      <c r="S4" s="28"/>
      <c r="T4" s="28"/>
    </row>
    <row r="5" spans="1:20" ht="34.5" customHeight="1">
      <c r="A5" s="17">
        <v>1</v>
      </c>
      <c r="B5" s="17" t="s">
        <v>22</v>
      </c>
      <c r="C5" s="17" t="s">
        <v>23</v>
      </c>
      <c r="D5" s="34">
        <v>15</v>
      </c>
      <c r="E5" s="35">
        <v>1</v>
      </c>
      <c r="F5" s="35"/>
      <c r="G5" s="35"/>
      <c r="H5" s="36" t="s">
        <v>24</v>
      </c>
      <c r="I5" s="36" t="s">
        <v>25</v>
      </c>
      <c r="J5" s="36" t="s">
        <v>26</v>
      </c>
      <c r="K5" s="36" t="s">
        <v>27</v>
      </c>
      <c r="L5" s="36" t="s">
        <v>28</v>
      </c>
      <c r="M5" s="36" t="s">
        <v>29</v>
      </c>
      <c r="N5" s="36" t="s">
        <v>30</v>
      </c>
      <c r="O5" s="36" t="s">
        <v>31</v>
      </c>
      <c r="P5" s="36" t="s">
        <v>32</v>
      </c>
      <c r="Q5" s="36" t="s">
        <v>33</v>
      </c>
      <c r="R5" s="36" t="s">
        <v>34</v>
      </c>
      <c r="S5" s="36" t="s">
        <v>35</v>
      </c>
      <c r="T5" s="36" t="s">
        <v>36</v>
      </c>
    </row>
    <row r="6" spans="1:20" ht="34.5" customHeight="1">
      <c r="A6" s="17">
        <v>2</v>
      </c>
      <c r="B6" s="17" t="s">
        <v>37</v>
      </c>
      <c r="C6" s="17" t="s">
        <v>38</v>
      </c>
      <c r="D6" s="34">
        <v>39.1346</v>
      </c>
      <c r="E6" s="35">
        <v>1</v>
      </c>
      <c r="F6" s="35"/>
      <c r="G6" s="35"/>
      <c r="H6" s="36" t="s">
        <v>39</v>
      </c>
      <c r="I6" s="36" t="s">
        <v>40</v>
      </c>
      <c r="J6" s="36" t="s">
        <v>41</v>
      </c>
      <c r="K6" s="36" t="s">
        <v>27</v>
      </c>
      <c r="L6" s="36" t="s">
        <v>28</v>
      </c>
      <c r="M6" s="36" t="s">
        <v>42</v>
      </c>
      <c r="N6" s="36" t="s">
        <v>43</v>
      </c>
      <c r="O6" s="36" t="s">
        <v>44</v>
      </c>
      <c r="P6" s="36" t="s">
        <v>32</v>
      </c>
      <c r="Q6" s="36" t="s">
        <v>33</v>
      </c>
      <c r="R6" s="36" t="s">
        <v>45</v>
      </c>
      <c r="S6" s="36" t="s">
        <v>46</v>
      </c>
      <c r="T6" s="36" t="s">
        <v>47</v>
      </c>
    </row>
    <row r="7" spans="1:20" ht="34.5" customHeight="1">
      <c r="A7" s="17">
        <v>3</v>
      </c>
      <c r="B7" s="17" t="s">
        <v>48</v>
      </c>
      <c r="C7" s="17" t="s">
        <v>49</v>
      </c>
      <c r="D7" s="34">
        <v>36.477</v>
      </c>
      <c r="E7" s="35">
        <v>1</v>
      </c>
      <c r="F7" s="35"/>
      <c r="G7" s="35"/>
      <c r="H7" s="36" t="s">
        <v>39</v>
      </c>
      <c r="I7" s="36" t="s">
        <v>40</v>
      </c>
      <c r="J7" s="36" t="s">
        <v>50</v>
      </c>
      <c r="K7" s="36" t="s">
        <v>27</v>
      </c>
      <c r="L7" s="36" t="s">
        <v>28</v>
      </c>
      <c r="M7" s="36" t="s">
        <v>42</v>
      </c>
      <c r="N7" s="36" t="s">
        <v>43</v>
      </c>
      <c r="O7" s="36" t="s">
        <v>44</v>
      </c>
      <c r="P7" s="36" t="s">
        <v>32</v>
      </c>
      <c r="Q7" s="36" t="s">
        <v>33</v>
      </c>
      <c r="R7" s="36" t="s">
        <v>45</v>
      </c>
      <c r="S7" s="36" t="s">
        <v>46</v>
      </c>
      <c r="T7" s="36" t="s">
        <v>47</v>
      </c>
    </row>
    <row r="8" spans="1:20" ht="34.5" customHeight="1">
      <c r="A8" s="21" t="s">
        <v>51</v>
      </c>
      <c r="B8" s="22"/>
      <c r="C8" s="22"/>
      <c r="D8" s="37">
        <f>SUM(D9:D28)</f>
        <v>841.2399999999999</v>
      </c>
      <c r="E8" s="38">
        <f>SUM(E9:E28)</f>
        <v>20</v>
      </c>
      <c r="F8" s="33">
        <f>E8/E$3</f>
        <v>0.06451612903225806</v>
      </c>
      <c r="G8" s="33">
        <f>D8/D$3</f>
        <v>0.18212909800624405</v>
      </c>
      <c r="H8" s="36"/>
      <c r="I8" s="36"/>
      <c r="J8" s="36"/>
      <c r="K8" s="36"/>
      <c r="L8" s="36"/>
      <c r="M8" s="36"/>
      <c r="N8" s="36"/>
      <c r="O8" s="36"/>
      <c r="P8" s="36"/>
      <c r="Q8" s="36"/>
      <c r="R8" s="36"/>
      <c r="S8" s="36"/>
      <c r="T8" s="36"/>
    </row>
    <row r="9" spans="1:20" ht="34.5" customHeight="1">
      <c r="A9" s="17">
        <v>4</v>
      </c>
      <c r="B9" s="17" t="s">
        <v>52</v>
      </c>
      <c r="C9" s="17" t="s">
        <v>53</v>
      </c>
      <c r="D9" s="34">
        <v>10</v>
      </c>
      <c r="E9" s="35">
        <v>1</v>
      </c>
      <c r="F9" s="35"/>
      <c r="G9" s="35"/>
      <c r="H9" s="36" t="s">
        <v>54</v>
      </c>
      <c r="I9" s="36" t="s">
        <v>55</v>
      </c>
      <c r="J9" s="36" t="s">
        <v>56</v>
      </c>
      <c r="K9" s="36" t="s">
        <v>27</v>
      </c>
      <c r="L9" s="36" t="s">
        <v>28</v>
      </c>
      <c r="M9" s="36" t="s">
        <v>57</v>
      </c>
      <c r="N9" s="36" t="s">
        <v>43</v>
      </c>
      <c r="O9" s="36" t="s">
        <v>31</v>
      </c>
      <c r="P9" s="36" t="s">
        <v>58</v>
      </c>
      <c r="Q9" s="36" t="s">
        <v>59</v>
      </c>
      <c r="R9" s="36" t="s">
        <v>60</v>
      </c>
      <c r="S9" s="36" t="s">
        <v>61</v>
      </c>
      <c r="T9" s="36" t="s">
        <v>62</v>
      </c>
    </row>
    <row r="10" spans="1:20" ht="34.5" customHeight="1">
      <c r="A10" s="17">
        <v>5</v>
      </c>
      <c r="B10" s="17" t="s">
        <v>63</v>
      </c>
      <c r="C10" s="17" t="s">
        <v>64</v>
      </c>
      <c r="D10" s="34">
        <v>33.2</v>
      </c>
      <c r="E10" s="35">
        <v>1</v>
      </c>
      <c r="F10" s="35"/>
      <c r="G10" s="35"/>
      <c r="H10" s="36" t="s">
        <v>65</v>
      </c>
      <c r="I10" s="36" t="s">
        <v>66</v>
      </c>
      <c r="J10" s="36" t="s">
        <v>67</v>
      </c>
      <c r="K10" s="36" t="s">
        <v>27</v>
      </c>
      <c r="L10" s="36" t="s">
        <v>28</v>
      </c>
      <c r="M10" s="36" t="s">
        <v>68</v>
      </c>
      <c r="N10" s="36" t="s">
        <v>30</v>
      </c>
      <c r="O10" s="36" t="s">
        <v>31</v>
      </c>
      <c r="P10" s="36" t="s">
        <v>58</v>
      </c>
      <c r="Q10" s="36" t="s">
        <v>69</v>
      </c>
      <c r="R10" s="36" t="s">
        <v>70</v>
      </c>
      <c r="S10" s="36" t="s">
        <v>71</v>
      </c>
      <c r="T10" s="36" t="s">
        <v>72</v>
      </c>
    </row>
    <row r="11" spans="1:20" ht="34.5" customHeight="1">
      <c r="A11" s="17">
        <v>6</v>
      </c>
      <c r="B11" s="17" t="s">
        <v>22</v>
      </c>
      <c r="C11" s="17" t="s">
        <v>73</v>
      </c>
      <c r="D11" s="34">
        <v>12.4</v>
      </c>
      <c r="E11" s="35">
        <v>1</v>
      </c>
      <c r="F11" s="35"/>
      <c r="G11" s="35"/>
      <c r="H11" s="36" t="s">
        <v>74</v>
      </c>
      <c r="I11" s="36" t="s">
        <v>75</v>
      </c>
      <c r="J11" s="36" t="s">
        <v>76</v>
      </c>
      <c r="K11" s="36" t="s">
        <v>27</v>
      </c>
      <c r="L11" s="36" t="s">
        <v>77</v>
      </c>
      <c r="M11" s="36" t="s">
        <v>29</v>
      </c>
      <c r="N11" s="36" t="s">
        <v>43</v>
      </c>
      <c r="O11" s="36" t="s">
        <v>44</v>
      </c>
      <c r="P11" s="36" t="s">
        <v>78</v>
      </c>
      <c r="Q11" s="36" t="s">
        <v>79</v>
      </c>
      <c r="R11" s="36" t="s">
        <v>80</v>
      </c>
      <c r="S11" s="36" t="s">
        <v>81</v>
      </c>
      <c r="T11" s="36" t="s">
        <v>82</v>
      </c>
    </row>
    <row r="12" spans="1:20" ht="34.5" customHeight="1">
      <c r="A12" s="17">
        <v>7</v>
      </c>
      <c r="B12" s="17" t="s">
        <v>83</v>
      </c>
      <c r="C12" s="17" t="s">
        <v>84</v>
      </c>
      <c r="D12" s="34">
        <v>6.5</v>
      </c>
      <c r="E12" s="35">
        <v>1</v>
      </c>
      <c r="F12" s="35"/>
      <c r="G12" s="35"/>
      <c r="H12" s="36" t="s">
        <v>65</v>
      </c>
      <c r="I12" s="36" t="s">
        <v>85</v>
      </c>
      <c r="J12" s="36" t="s">
        <v>86</v>
      </c>
      <c r="K12" s="36" t="s">
        <v>27</v>
      </c>
      <c r="L12" s="36" t="s">
        <v>28</v>
      </c>
      <c r="M12" s="36" t="s">
        <v>29</v>
      </c>
      <c r="N12" s="36" t="s">
        <v>43</v>
      </c>
      <c r="O12" s="36" t="s">
        <v>44</v>
      </c>
      <c r="P12" s="36" t="s">
        <v>32</v>
      </c>
      <c r="Q12" s="36" t="s">
        <v>87</v>
      </c>
      <c r="R12" s="36" t="s">
        <v>88</v>
      </c>
      <c r="S12" s="36" t="s">
        <v>89</v>
      </c>
      <c r="T12" s="36" t="s">
        <v>90</v>
      </c>
    </row>
    <row r="13" spans="1:20" ht="34.5" customHeight="1">
      <c r="A13" s="17">
        <v>8</v>
      </c>
      <c r="B13" s="17" t="s">
        <v>83</v>
      </c>
      <c r="C13" s="17" t="s">
        <v>91</v>
      </c>
      <c r="D13" s="34">
        <v>3.9</v>
      </c>
      <c r="E13" s="35">
        <v>1</v>
      </c>
      <c r="F13" s="35"/>
      <c r="G13" s="35"/>
      <c r="H13" s="36" t="s">
        <v>92</v>
      </c>
      <c r="I13" s="36" t="s">
        <v>93</v>
      </c>
      <c r="J13" s="36" t="s">
        <v>94</v>
      </c>
      <c r="K13" s="36" t="s">
        <v>27</v>
      </c>
      <c r="L13" s="36" t="s">
        <v>28</v>
      </c>
      <c r="M13" s="36" t="s">
        <v>29</v>
      </c>
      <c r="N13" s="36" t="s">
        <v>43</v>
      </c>
      <c r="O13" s="36" t="s">
        <v>31</v>
      </c>
      <c r="P13" s="36" t="s">
        <v>78</v>
      </c>
      <c r="Q13" s="36" t="s">
        <v>87</v>
      </c>
      <c r="R13" s="36" t="s">
        <v>88</v>
      </c>
      <c r="S13" s="36" t="s">
        <v>95</v>
      </c>
      <c r="T13" s="36" t="s">
        <v>96</v>
      </c>
    </row>
    <row r="14" spans="1:20" ht="34.5" customHeight="1">
      <c r="A14" s="17">
        <v>9</v>
      </c>
      <c r="B14" s="17" t="s">
        <v>97</v>
      </c>
      <c r="C14" s="17" t="s">
        <v>98</v>
      </c>
      <c r="D14" s="34">
        <v>16.6</v>
      </c>
      <c r="E14" s="35">
        <v>1</v>
      </c>
      <c r="F14" s="35"/>
      <c r="G14" s="35"/>
      <c r="H14" s="36" t="s">
        <v>99</v>
      </c>
      <c r="I14" s="36" t="s">
        <v>100</v>
      </c>
      <c r="J14" s="36" t="s">
        <v>101</v>
      </c>
      <c r="K14" s="36" t="s">
        <v>27</v>
      </c>
      <c r="L14" s="36" t="s">
        <v>102</v>
      </c>
      <c r="M14" s="36" t="s">
        <v>103</v>
      </c>
      <c r="N14" s="36" t="s">
        <v>43</v>
      </c>
      <c r="O14" s="36" t="s">
        <v>44</v>
      </c>
      <c r="P14" s="36" t="s">
        <v>78</v>
      </c>
      <c r="Q14" s="36" t="s">
        <v>104</v>
      </c>
      <c r="R14" s="36" t="s">
        <v>105</v>
      </c>
      <c r="S14" s="36" t="s">
        <v>106</v>
      </c>
      <c r="T14" s="36" t="s">
        <v>107</v>
      </c>
    </row>
    <row r="15" spans="1:20" ht="34.5" customHeight="1">
      <c r="A15" s="17">
        <v>10</v>
      </c>
      <c r="B15" s="17" t="s">
        <v>22</v>
      </c>
      <c r="C15" s="17" t="s">
        <v>108</v>
      </c>
      <c r="D15" s="34">
        <v>45.45</v>
      </c>
      <c r="E15" s="35">
        <v>1</v>
      </c>
      <c r="F15" s="35"/>
      <c r="G15" s="35"/>
      <c r="H15" s="36" t="s">
        <v>39</v>
      </c>
      <c r="I15" s="36" t="s">
        <v>109</v>
      </c>
      <c r="J15" s="36" t="s">
        <v>110</v>
      </c>
      <c r="K15" s="36" t="s">
        <v>27</v>
      </c>
      <c r="L15" s="36" t="s">
        <v>28</v>
      </c>
      <c r="M15" s="36" t="s">
        <v>29</v>
      </c>
      <c r="N15" s="36" t="s">
        <v>30</v>
      </c>
      <c r="O15" s="36" t="s">
        <v>31</v>
      </c>
      <c r="P15" s="36" t="s">
        <v>78</v>
      </c>
      <c r="Q15" s="36" t="s">
        <v>104</v>
      </c>
      <c r="R15" s="36" t="s">
        <v>105</v>
      </c>
      <c r="S15" s="36" t="s">
        <v>111</v>
      </c>
      <c r="T15" s="36" t="s">
        <v>112</v>
      </c>
    </row>
    <row r="16" spans="1:20" ht="34.5" customHeight="1">
      <c r="A16" s="17">
        <v>11</v>
      </c>
      <c r="B16" s="17" t="s">
        <v>113</v>
      </c>
      <c r="C16" s="17" t="s">
        <v>114</v>
      </c>
      <c r="D16" s="34">
        <v>118.6</v>
      </c>
      <c r="E16" s="35">
        <v>1</v>
      </c>
      <c r="F16" s="35"/>
      <c r="G16" s="35"/>
      <c r="H16" s="36" t="s">
        <v>74</v>
      </c>
      <c r="I16" s="36" t="s">
        <v>115</v>
      </c>
      <c r="J16" s="36" t="s">
        <v>116</v>
      </c>
      <c r="K16" s="36" t="s">
        <v>27</v>
      </c>
      <c r="L16" s="36" t="s">
        <v>102</v>
      </c>
      <c r="M16" s="36" t="s">
        <v>117</v>
      </c>
      <c r="N16" s="36" t="s">
        <v>43</v>
      </c>
      <c r="O16" s="36" t="s">
        <v>44</v>
      </c>
      <c r="P16" s="36" t="s">
        <v>58</v>
      </c>
      <c r="Q16" s="36" t="s">
        <v>118</v>
      </c>
      <c r="R16" s="36" t="s">
        <v>119</v>
      </c>
      <c r="S16" s="36" t="s">
        <v>120</v>
      </c>
      <c r="T16" s="36" t="s">
        <v>121</v>
      </c>
    </row>
    <row r="17" spans="1:20" ht="34.5" customHeight="1">
      <c r="A17" s="17">
        <v>12</v>
      </c>
      <c r="B17" s="17" t="s">
        <v>22</v>
      </c>
      <c r="C17" s="17" t="s">
        <v>122</v>
      </c>
      <c r="D17" s="34">
        <v>11.5</v>
      </c>
      <c r="E17" s="35">
        <v>1</v>
      </c>
      <c r="F17" s="35"/>
      <c r="G17" s="35"/>
      <c r="H17" s="36" t="s">
        <v>39</v>
      </c>
      <c r="I17" s="36" t="s">
        <v>123</v>
      </c>
      <c r="J17" s="36" t="s">
        <v>124</v>
      </c>
      <c r="K17" s="36" t="s">
        <v>27</v>
      </c>
      <c r="L17" s="36" t="s">
        <v>28</v>
      </c>
      <c r="M17" s="36" t="s">
        <v>125</v>
      </c>
      <c r="N17" s="36" t="s">
        <v>43</v>
      </c>
      <c r="O17" s="36" t="s">
        <v>44</v>
      </c>
      <c r="P17" s="36" t="s">
        <v>58</v>
      </c>
      <c r="Q17" s="36" t="s">
        <v>126</v>
      </c>
      <c r="R17" s="36" t="s">
        <v>127</v>
      </c>
      <c r="S17" s="36" t="s">
        <v>128</v>
      </c>
      <c r="T17" s="36" t="s">
        <v>129</v>
      </c>
    </row>
    <row r="18" spans="1:20" ht="34.5" customHeight="1">
      <c r="A18" s="17">
        <v>13</v>
      </c>
      <c r="B18" s="17" t="s">
        <v>22</v>
      </c>
      <c r="C18" s="17" t="s">
        <v>130</v>
      </c>
      <c r="D18" s="34">
        <v>49.9</v>
      </c>
      <c r="E18" s="35">
        <v>1</v>
      </c>
      <c r="F18" s="35"/>
      <c r="G18" s="35"/>
      <c r="H18" s="36" t="s">
        <v>65</v>
      </c>
      <c r="I18" s="36" t="s">
        <v>131</v>
      </c>
      <c r="J18" s="36" t="s">
        <v>132</v>
      </c>
      <c r="K18" s="36" t="s">
        <v>133</v>
      </c>
      <c r="L18" s="36" t="s">
        <v>77</v>
      </c>
      <c r="M18" s="36" t="s">
        <v>134</v>
      </c>
      <c r="N18" s="36" t="s">
        <v>30</v>
      </c>
      <c r="O18" s="36" t="s">
        <v>44</v>
      </c>
      <c r="P18" s="36" t="s">
        <v>58</v>
      </c>
      <c r="Q18" s="36" t="s">
        <v>104</v>
      </c>
      <c r="R18" s="36" t="s">
        <v>105</v>
      </c>
      <c r="S18" s="36" t="s">
        <v>135</v>
      </c>
      <c r="T18" s="36" t="s">
        <v>136</v>
      </c>
    </row>
    <row r="19" spans="1:20" ht="34.5" customHeight="1">
      <c r="A19" s="17">
        <v>14</v>
      </c>
      <c r="B19" s="17" t="s">
        <v>22</v>
      </c>
      <c r="C19" s="17" t="s">
        <v>137</v>
      </c>
      <c r="D19" s="34">
        <v>84.28</v>
      </c>
      <c r="E19" s="35">
        <v>1</v>
      </c>
      <c r="F19" s="35"/>
      <c r="G19" s="35"/>
      <c r="H19" s="36" t="s">
        <v>65</v>
      </c>
      <c r="I19" s="36" t="s">
        <v>131</v>
      </c>
      <c r="J19" s="36" t="s">
        <v>138</v>
      </c>
      <c r="K19" s="36" t="s">
        <v>133</v>
      </c>
      <c r="L19" s="36" t="s">
        <v>77</v>
      </c>
      <c r="M19" s="36" t="s">
        <v>68</v>
      </c>
      <c r="N19" s="36" t="s">
        <v>30</v>
      </c>
      <c r="O19" s="36" t="s">
        <v>44</v>
      </c>
      <c r="P19" s="36" t="s">
        <v>58</v>
      </c>
      <c r="Q19" s="36" t="s">
        <v>104</v>
      </c>
      <c r="R19" s="36" t="s">
        <v>105</v>
      </c>
      <c r="S19" s="36" t="s">
        <v>139</v>
      </c>
      <c r="T19" s="36" t="s">
        <v>140</v>
      </c>
    </row>
    <row r="20" spans="1:20" ht="34.5" customHeight="1">
      <c r="A20" s="17">
        <v>15</v>
      </c>
      <c r="B20" s="17" t="s">
        <v>83</v>
      </c>
      <c r="C20" s="17" t="s">
        <v>141</v>
      </c>
      <c r="D20" s="34">
        <v>50</v>
      </c>
      <c r="E20" s="35">
        <v>1</v>
      </c>
      <c r="F20" s="35"/>
      <c r="G20" s="35"/>
      <c r="H20" s="36" t="s">
        <v>74</v>
      </c>
      <c r="I20" s="36" t="s">
        <v>115</v>
      </c>
      <c r="J20" s="36" t="s">
        <v>142</v>
      </c>
      <c r="K20" s="36" t="s">
        <v>27</v>
      </c>
      <c r="L20" s="36" t="s">
        <v>28</v>
      </c>
      <c r="M20" s="36" t="s">
        <v>68</v>
      </c>
      <c r="N20" s="36" t="s">
        <v>30</v>
      </c>
      <c r="O20" s="36" t="s">
        <v>31</v>
      </c>
      <c r="P20" s="36" t="s">
        <v>58</v>
      </c>
      <c r="Q20" s="36" t="s">
        <v>143</v>
      </c>
      <c r="R20" s="36" t="s">
        <v>144</v>
      </c>
      <c r="S20" s="36" t="s">
        <v>145</v>
      </c>
      <c r="T20" s="36" t="s">
        <v>146</v>
      </c>
    </row>
    <row r="21" spans="1:20" ht="34.5" customHeight="1">
      <c r="A21" s="17">
        <v>16</v>
      </c>
      <c r="B21" s="17" t="s">
        <v>83</v>
      </c>
      <c r="C21" s="17" t="s">
        <v>147</v>
      </c>
      <c r="D21" s="34">
        <v>53</v>
      </c>
      <c r="E21" s="35">
        <v>1</v>
      </c>
      <c r="F21" s="35"/>
      <c r="G21" s="35"/>
      <c r="H21" s="36" t="s">
        <v>74</v>
      </c>
      <c r="I21" s="36" t="s">
        <v>115</v>
      </c>
      <c r="J21" s="36" t="s">
        <v>148</v>
      </c>
      <c r="K21" s="36" t="s">
        <v>27</v>
      </c>
      <c r="L21" s="36" t="s">
        <v>28</v>
      </c>
      <c r="M21" s="36" t="s">
        <v>68</v>
      </c>
      <c r="N21" s="36" t="s">
        <v>30</v>
      </c>
      <c r="O21" s="36" t="s">
        <v>31</v>
      </c>
      <c r="P21" s="36" t="s">
        <v>58</v>
      </c>
      <c r="Q21" s="36" t="s">
        <v>143</v>
      </c>
      <c r="R21" s="36" t="s">
        <v>144</v>
      </c>
      <c r="S21" s="36" t="s">
        <v>145</v>
      </c>
      <c r="T21" s="36" t="s">
        <v>146</v>
      </c>
    </row>
    <row r="22" spans="1:20" ht="34.5" customHeight="1">
      <c r="A22" s="17">
        <v>17</v>
      </c>
      <c r="B22" s="17" t="s">
        <v>83</v>
      </c>
      <c r="C22" s="17" t="s">
        <v>149</v>
      </c>
      <c r="D22" s="34">
        <v>54</v>
      </c>
      <c r="E22" s="35">
        <v>1</v>
      </c>
      <c r="F22" s="35"/>
      <c r="G22" s="35"/>
      <c r="H22" s="36" t="s">
        <v>74</v>
      </c>
      <c r="I22" s="36" t="s">
        <v>115</v>
      </c>
      <c r="J22" s="36" t="s">
        <v>150</v>
      </c>
      <c r="K22" s="36" t="s">
        <v>27</v>
      </c>
      <c r="L22" s="36" t="s">
        <v>28</v>
      </c>
      <c r="M22" s="36" t="s">
        <v>68</v>
      </c>
      <c r="N22" s="36" t="s">
        <v>30</v>
      </c>
      <c r="O22" s="36" t="s">
        <v>31</v>
      </c>
      <c r="P22" s="36" t="s">
        <v>58</v>
      </c>
      <c r="Q22" s="36" t="s">
        <v>143</v>
      </c>
      <c r="R22" s="36" t="s">
        <v>144</v>
      </c>
      <c r="S22" s="36" t="s">
        <v>145</v>
      </c>
      <c r="T22" s="36" t="s">
        <v>146</v>
      </c>
    </row>
    <row r="23" spans="1:20" ht="34.5" customHeight="1">
      <c r="A23" s="17">
        <v>18</v>
      </c>
      <c r="B23" s="17" t="s">
        <v>151</v>
      </c>
      <c r="C23" s="17" t="s">
        <v>152</v>
      </c>
      <c r="D23" s="34">
        <v>85</v>
      </c>
      <c r="E23" s="35">
        <v>1</v>
      </c>
      <c r="F23" s="35"/>
      <c r="G23" s="35"/>
      <c r="H23" s="36" t="s">
        <v>65</v>
      </c>
      <c r="I23" s="36" t="s">
        <v>131</v>
      </c>
      <c r="J23" s="36" t="s">
        <v>153</v>
      </c>
      <c r="K23" s="36" t="s">
        <v>27</v>
      </c>
      <c r="L23" s="36" t="s">
        <v>154</v>
      </c>
      <c r="M23" s="36" t="s">
        <v>125</v>
      </c>
      <c r="N23" s="36" t="s">
        <v>43</v>
      </c>
      <c r="O23" s="36" t="s">
        <v>44</v>
      </c>
      <c r="P23" s="36" t="s">
        <v>58</v>
      </c>
      <c r="Q23" s="36" t="s">
        <v>104</v>
      </c>
      <c r="R23" s="36" t="s">
        <v>105</v>
      </c>
      <c r="S23" s="36" t="s">
        <v>155</v>
      </c>
      <c r="T23" s="36" t="s">
        <v>156</v>
      </c>
    </row>
    <row r="24" spans="1:20" ht="34.5" customHeight="1">
      <c r="A24" s="17">
        <v>19</v>
      </c>
      <c r="B24" s="17" t="s">
        <v>22</v>
      </c>
      <c r="C24" s="17" t="s">
        <v>157</v>
      </c>
      <c r="D24" s="34">
        <v>192.32</v>
      </c>
      <c r="E24" s="35">
        <v>1</v>
      </c>
      <c r="F24" s="35"/>
      <c r="G24" s="35"/>
      <c r="H24" s="36" t="s">
        <v>39</v>
      </c>
      <c r="I24" s="36" t="s">
        <v>158</v>
      </c>
      <c r="J24" s="36" t="s">
        <v>159</v>
      </c>
      <c r="K24" s="36" t="s">
        <v>27</v>
      </c>
      <c r="L24" s="36" t="s">
        <v>28</v>
      </c>
      <c r="M24" s="36" t="s">
        <v>29</v>
      </c>
      <c r="N24" s="36" t="s">
        <v>30</v>
      </c>
      <c r="O24" s="36" t="s">
        <v>31</v>
      </c>
      <c r="P24" s="36" t="s">
        <v>78</v>
      </c>
      <c r="Q24" s="36" t="s">
        <v>104</v>
      </c>
      <c r="R24" s="36" t="s">
        <v>160</v>
      </c>
      <c r="S24" s="36" t="s">
        <v>111</v>
      </c>
      <c r="T24" s="36" t="s">
        <v>112</v>
      </c>
    </row>
    <row r="25" spans="1:20" ht="34.5" customHeight="1">
      <c r="A25" s="17">
        <v>20</v>
      </c>
      <c r="B25" s="17" t="s">
        <v>161</v>
      </c>
      <c r="C25" s="17" t="s">
        <v>162</v>
      </c>
      <c r="D25" s="34">
        <v>7.37</v>
      </c>
      <c r="E25" s="35">
        <v>1</v>
      </c>
      <c r="F25" s="35"/>
      <c r="G25" s="35"/>
      <c r="H25" s="36" t="s">
        <v>24</v>
      </c>
      <c r="I25" s="36" t="s">
        <v>25</v>
      </c>
      <c r="J25" s="36" t="s">
        <v>163</v>
      </c>
      <c r="K25" s="36" t="s">
        <v>27</v>
      </c>
      <c r="L25" s="36" t="s">
        <v>28</v>
      </c>
      <c r="M25" s="36" t="s">
        <v>103</v>
      </c>
      <c r="N25" s="36" t="s">
        <v>43</v>
      </c>
      <c r="O25" s="36" t="s">
        <v>44</v>
      </c>
      <c r="P25" s="36" t="s">
        <v>32</v>
      </c>
      <c r="Q25" s="36" t="s">
        <v>164</v>
      </c>
      <c r="R25" s="36" t="s">
        <v>165</v>
      </c>
      <c r="S25" s="36" t="s">
        <v>166</v>
      </c>
      <c r="T25" s="36" t="s">
        <v>167</v>
      </c>
    </row>
    <row r="26" spans="1:20" ht="34.5" customHeight="1">
      <c r="A26" s="17">
        <v>21</v>
      </c>
      <c r="B26" s="17" t="s">
        <v>161</v>
      </c>
      <c r="C26" s="17" t="s">
        <v>168</v>
      </c>
      <c r="D26" s="34">
        <v>3.02</v>
      </c>
      <c r="E26" s="35">
        <v>1</v>
      </c>
      <c r="F26" s="35"/>
      <c r="G26" s="35"/>
      <c r="H26" s="36" t="s">
        <v>92</v>
      </c>
      <c r="I26" s="36" t="s">
        <v>93</v>
      </c>
      <c r="J26" s="36" t="s">
        <v>169</v>
      </c>
      <c r="K26" s="36" t="s">
        <v>27</v>
      </c>
      <c r="L26" s="36" t="s">
        <v>28</v>
      </c>
      <c r="M26" s="36" t="s">
        <v>29</v>
      </c>
      <c r="N26" s="36" t="s">
        <v>30</v>
      </c>
      <c r="O26" s="36" t="s">
        <v>31</v>
      </c>
      <c r="P26" s="36" t="s">
        <v>58</v>
      </c>
      <c r="Q26" s="36" t="s">
        <v>164</v>
      </c>
      <c r="R26" s="36" t="s">
        <v>165</v>
      </c>
      <c r="S26" s="36" t="s">
        <v>170</v>
      </c>
      <c r="T26" s="36" t="s">
        <v>171</v>
      </c>
    </row>
    <row r="27" spans="1:20" ht="34.5" customHeight="1">
      <c r="A27" s="17">
        <v>22</v>
      </c>
      <c r="B27" s="17" t="s">
        <v>37</v>
      </c>
      <c r="C27" s="17" t="s">
        <v>172</v>
      </c>
      <c r="D27" s="34">
        <v>1.95</v>
      </c>
      <c r="E27" s="35">
        <v>1</v>
      </c>
      <c r="F27" s="35"/>
      <c r="G27" s="35"/>
      <c r="H27" s="36" t="s">
        <v>65</v>
      </c>
      <c r="I27" s="36" t="s">
        <v>85</v>
      </c>
      <c r="J27" s="36" t="s">
        <v>173</v>
      </c>
      <c r="K27" s="36" t="s">
        <v>27</v>
      </c>
      <c r="L27" s="36" t="s">
        <v>28</v>
      </c>
      <c r="M27" s="36" t="s">
        <v>29</v>
      </c>
      <c r="N27" s="36" t="s">
        <v>43</v>
      </c>
      <c r="O27" s="36" t="s">
        <v>44</v>
      </c>
      <c r="P27" s="36" t="s">
        <v>78</v>
      </c>
      <c r="Q27" s="36" t="s">
        <v>174</v>
      </c>
      <c r="R27" s="36" t="s">
        <v>175</v>
      </c>
      <c r="S27" s="36" t="s">
        <v>176</v>
      </c>
      <c r="T27" s="36" t="s">
        <v>177</v>
      </c>
    </row>
    <row r="28" spans="1:20" ht="34.5" customHeight="1">
      <c r="A28" s="17">
        <v>23</v>
      </c>
      <c r="B28" s="17" t="s">
        <v>37</v>
      </c>
      <c r="C28" s="17" t="s">
        <v>178</v>
      </c>
      <c r="D28" s="34">
        <v>2.25</v>
      </c>
      <c r="E28" s="35">
        <v>1</v>
      </c>
      <c r="F28" s="35"/>
      <c r="G28" s="35"/>
      <c r="H28" s="36" t="s">
        <v>92</v>
      </c>
      <c r="I28" s="36" t="s">
        <v>93</v>
      </c>
      <c r="J28" s="36" t="s">
        <v>179</v>
      </c>
      <c r="K28" s="36" t="s">
        <v>27</v>
      </c>
      <c r="L28" s="36" t="s">
        <v>28</v>
      </c>
      <c r="M28" s="36" t="s">
        <v>29</v>
      </c>
      <c r="N28" s="36" t="s">
        <v>43</v>
      </c>
      <c r="O28" s="36" t="s">
        <v>44</v>
      </c>
      <c r="P28" s="36" t="s">
        <v>78</v>
      </c>
      <c r="Q28" s="36" t="s">
        <v>174</v>
      </c>
      <c r="R28" s="36" t="s">
        <v>175</v>
      </c>
      <c r="S28" s="36" t="s">
        <v>180</v>
      </c>
      <c r="T28" s="36" t="s">
        <v>181</v>
      </c>
    </row>
    <row r="29" spans="1:20" ht="34.5" customHeight="1">
      <c r="A29" s="21" t="s">
        <v>182</v>
      </c>
      <c r="B29" s="22"/>
      <c r="C29" s="22"/>
      <c r="D29" s="37">
        <f>SUM(D30:D51)</f>
        <v>236.95099999999996</v>
      </c>
      <c r="E29" s="38">
        <f>SUM(E30:E51)</f>
        <v>22</v>
      </c>
      <c r="F29" s="33">
        <f>E29/E$3</f>
        <v>0.07096774193548387</v>
      </c>
      <c r="G29" s="33">
        <f>D29/D$3</f>
        <v>0.05130007120640665</v>
      </c>
      <c r="H29" s="36"/>
      <c r="I29" s="36"/>
      <c r="J29" s="36"/>
      <c r="K29" s="36"/>
      <c r="L29" s="36"/>
      <c r="M29" s="36"/>
      <c r="N29" s="36"/>
      <c r="O29" s="36"/>
      <c r="P29" s="36"/>
      <c r="Q29" s="36"/>
      <c r="R29" s="36"/>
      <c r="S29" s="36"/>
      <c r="T29" s="36"/>
    </row>
    <row r="30" spans="1:20" ht="34.5" customHeight="1">
      <c r="A30" s="17">
        <v>24</v>
      </c>
      <c r="B30" s="17" t="s">
        <v>183</v>
      </c>
      <c r="C30" s="17" t="s">
        <v>184</v>
      </c>
      <c r="D30" s="34">
        <v>1.5</v>
      </c>
      <c r="E30" s="35">
        <v>1</v>
      </c>
      <c r="F30" s="35"/>
      <c r="G30" s="35"/>
      <c r="H30" s="36" t="s">
        <v>92</v>
      </c>
      <c r="I30" s="36" t="s">
        <v>93</v>
      </c>
      <c r="J30" s="36" t="s">
        <v>185</v>
      </c>
      <c r="K30" s="36" t="s">
        <v>27</v>
      </c>
      <c r="L30" s="36" t="s">
        <v>28</v>
      </c>
      <c r="M30" s="36" t="s">
        <v>29</v>
      </c>
      <c r="N30" s="36" t="s">
        <v>30</v>
      </c>
      <c r="O30" s="36" t="s">
        <v>31</v>
      </c>
      <c r="P30" s="36" t="s">
        <v>32</v>
      </c>
      <c r="Q30" s="36" t="s">
        <v>186</v>
      </c>
      <c r="R30" s="36" t="s">
        <v>187</v>
      </c>
      <c r="S30" s="36" t="s">
        <v>188</v>
      </c>
      <c r="T30" s="36" t="s">
        <v>189</v>
      </c>
    </row>
    <row r="31" spans="1:20" ht="34.5" customHeight="1">
      <c r="A31" s="17">
        <v>25</v>
      </c>
      <c r="B31" s="17" t="s">
        <v>190</v>
      </c>
      <c r="C31" s="17" t="s">
        <v>191</v>
      </c>
      <c r="D31" s="34">
        <v>3.028</v>
      </c>
      <c r="E31" s="35">
        <v>1</v>
      </c>
      <c r="F31" s="35"/>
      <c r="G31" s="35"/>
      <c r="H31" s="36" t="s">
        <v>39</v>
      </c>
      <c r="I31" s="36" t="s">
        <v>123</v>
      </c>
      <c r="J31" s="36" t="s">
        <v>192</v>
      </c>
      <c r="K31" s="36" t="s">
        <v>27</v>
      </c>
      <c r="L31" s="36" t="s">
        <v>28</v>
      </c>
      <c r="M31" s="36" t="s">
        <v>117</v>
      </c>
      <c r="N31" s="36" t="s">
        <v>43</v>
      </c>
      <c r="O31" s="36" t="s">
        <v>44</v>
      </c>
      <c r="P31" s="36" t="s">
        <v>58</v>
      </c>
      <c r="Q31" s="36" t="s">
        <v>193</v>
      </c>
      <c r="R31" s="36" t="s">
        <v>194</v>
      </c>
      <c r="S31" s="36" t="s">
        <v>195</v>
      </c>
      <c r="T31" s="36" t="s">
        <v>196</v>
      </c>
    </row>
    <row r="32" spans="1:20" ht="34.5" customHeight="1">
      <c r="A32" s="17">
        <v>26</v>
      </c>
      <c r="B32" s="17" t="s">
        <v>183</v>
      </c>
      <c r="C32" s="17" t="s">
        <v>197</v>
      </c>
      <c r="D32" s="34">
        <v>4</v>
      </c>
      <c r="E32" s="35">
        <v>1</v>
      </c>
      <c r="F32" s="35"/>
      <c r="G32" s="35"/>
      <c r="H32" s="36" t="s">
        <v>198</v>
      </c>
      <c r="I32" s="36" t="s">
        <v>199</v>
      </c>
      <c r="J32" s="36" t="s">
        <v>200</v>
      </c>
      <c r="K32" s="36" t="s">
        <v>27</v>
      </c>
      <c r="L32" s="36" t="s">
        <v>28</v>
      </c>
      <c r="M32" s="36" t="s">
        <v>29</v>
      </c>
      <c r="N32" s="36" t="s">
        <v>43</v>
      </c>
      <c r="O32" s="36" t="s">
        <v>44</v>
      </c>
      <c r="P32" s="36" t="s">
        <v>78</v>
      </c>
      <c r="Q32" s="36" t="s">
        <v>186</v>
      </c>
      <c r="R32" s="36" t="s">
        <v>201</v>
      </c>
      <c r="S32" s="36" t="s">
        <v>202</v>
      </c>
      <c r="T32" s="36" t="s">
        <v>203</v>
      </c>
    </row>
    <row r="33" spans="1:20" ht="34.5" customHeight="1">
      <c r="A33" s="17">
        <v>27</v>
      </c>
      <c r="B33" s="17" t="s">
        <v>190</v>
      </c>
      <c r="C33" s="17" t="s">
        <v>204</v>
      </c>
      <c r="D33" s="34">
        <v>3.3</v>
      </c>
      <c r="E33" s="35">
        <v>1</v>
      </c>
      <c r="F33" s="35"/>
      <c r="G33" s="35"/>
      <c r="H33" s="36" t="s">
        <v>65</v>
      </c>
      <c r="I33" s="36" t="s">
        <v>205</v>
      </c>
      <c r="J33" s="36" t="s">
        <v>206</v>
      </c>
      <c r="K33" s="36" t="s">
        <v>27</v>
      </c>
      <c r="L33" s="36" t="s">
        <v>28</v>
      </c>
      <c r="M33" s="36" t="s">
        <v>117</v>
      </c>
      <c r="N33" s="36" t="s">
        <v>43</v>
      </c>
      <c r="O33" s="36" t="s">
        <v>44</v>
      </c>
      <c r="P33" s="36" t="s">
        <v>58</v>
      </c>
      <c r="Q33" s="36" t="s">
        <v>207</v>
      </c>
      <c r="R33" s="36" t="s">
        <v>208</v>
      </c>
      <c r="S33" s="36" t="s">
        <v>209</v>
      </c>
      <c r="T33" s="36" t="s">
        <v>210</v>
      </c>
    </row>
    <row r="34" spans="1:20" ht="34.5" customHeight="1">
      <c r="A34" s="17">
        <v>28</v>
      </c>
      <c r="B34" s="17" t="s">
        <v>211</v>
      </c>
      <c r="C34" s="17" t="s">
        <v>212</v>
      </c>
      <c r="D34" s="34">
        <v>5.2</v>
      </c>
      <c r="E34" s="35">
        <v>1</v>
      </c>
      <c r="F34" s="35"/>
      <c r="G34" s="35"/>
      <c r="H34" s="36" t="s">
        <v>213</v>
      </c>
      <c r="I34" s="36" t="s">
        <v>214</v>
      </c>
      <c r="J34" s="36" t="s">
        <v>215</v>
      </c>
      <c r="K34" s="36" t="s">
        <v>133</v>
      </c>
      <c r="L34" s="36" t="s">
        <v>216</v>
      </c>
      <c r="M34" s="36" t="s">
        <v>134</v>
      </c>
      <c r="N34" s="36" t="s">
        <v>30</v>
      </c>
      <c r="O34" s="36" t="s">
        <v>31</v>
      </c>
      <c r="P34" s="36" t="s">
        <v>32</v>
      </c>
      <c r="Q34" s="36" t="s">
        <v>217</v>
      </c>
      <c r="R34" s="36" t="s">
        <v>218</v>
      </c>
      <c r="S34" s="36" t="s">
        <v>219</v>
      </c>
      <c r="T34" s="36" t="s">
        <v>220</v>
      </c>
    </row>
    <row r="35" spans="1:20" ht="34.5" customHeight="1">
      <c r="A35" s="17">
        <v>29</v>
      </c>
      <c r="B35" s="17" t="s">
        <v>211</v>
      </c>
      <c r="C35" s="17" t="s">
        <v>221</v>
      </c>
      <c r="D35" s="34">
        <v>2.2</v>
      </c>
      <c r="E35" s="35">
        <v>1</v>
      </c>
      <c r="F35" s="35"/>
      <c r="G35" s="35"/>
      <c r="H35" s="36" t="s">
        <v>39</v>
      </c>
      <c r="I35" s="36" t="s">
        <v>123</v>
      </c>
      <c r="J35" s="36" t="s">
        <v>222</v>
      </c>
      <c r="K35" s="36" t="s">
        <v>27</v>
      </c>
      <c r="L35" s="36" t="s">
        <v>223</v>
      </c>
      <c r="M35" s="36" t="s">
        <v>68</v>
      </c>
      <c r="N35" s="36" t="s">
        <v>30</v>
      </c>
      <c r="O35" s="36" t="s">
        <v>31</v>
      </c>
      <c r="P35" s="36" t="s">
        <v>58</v>
      </c>
      <c r="Q35" s="36" t="s">
        <v>217</v>
      </c>
      <c r="R35" s="36" t="s">
        <v>218</v>
      </c>
      <c r="S35" s="36" t="s">
        <v>224</v>
      </c>
      <c r="T35" s="36" t="s">
        <v>225</v>
      </c>
    </row>
    <row r="36" spans="1:20" ht="34.5" customHeight="1">
      <c r="A36" s="17">
        <v>30</v>
      </c>
      <c r="B36" s="17" t="s">
        <v>211</v>
      </c>
      <c r="C36" s="17" t="s">
        <v>226</v>
      </c>
      <c r="D36" s="34">
        <v>5.6</v>
      </c>
      <c r="E36" s="35">
        <v>1</v>
      </c>
      <c r="F36" s="35"/>
      <c r="G36" s="35"/>
      <c r="H36" s="36" t="s">
        <v>92</v>
      </c>
      <c r="I36" s="36" t="s">
        <v>227</v>
      </c>
      <c r="J36" s="36" t="s">
        <v>228</v>
      </c>
      <c r="K36" s="36" t="s">
        <v>27</v>
      </c>
      <c r="L36" s="36" t="s">
        <v>28</v>
      </c>
      <c r="M36" s="36" t="s">
        <v>68</v>
      </c>
      <c r="N36" s="36" t="s">
        <v>30</v>
      </c>
      <c r="O36" s="36" t="s">
        <v>31</v>
      </c>
      <c r="P36" s="36" t="s">
        <v>78</v>
      </c>
      <c r="Q36" s="36" t="s">
        <v>217</v>
      </c>
      <c r="R36" s="36" t="s">
        <v>218</v>
      </c>
      <c r="S36" s="36" t="s">
        <v>217</v>
      </c>
      <c r="T36" s="36" t="s">
        <v>218</v>
      </c>
    </row>
    <row r="37" spans="1:20" ht="34.5" customHeight="1">
      <c r="A37" s="17">
        <v>31</v>
      </c>
      <c r="B37" s="17" t="s">
        <v>229</v>
      </c>
      <c r="C37" s="17" t="s">
        <v>230</v>
      </c>
      <c r="D37" s="34">
        <v>5.5</v>
      </c>
      <c r="E37" s="35">
        <v>1</v>
      </c>
      <c r="F37" s="35"/>
      <c r="G37" s="35"/>
      <c r="H37" s="36" t="s">
        <v>65</v>
      </c>
      <c r="I37" s="36" t="s">
        <v>131</v>
      </c>
      <c r="J37" s="36" t="s">
        <v>231</v>
      </c>
      <c r="K37" s="36" t="s">
        <v>27</v>
      </c>
      <c r="L37" s="36" t="s">
        <v>28</v>
      </c>
      <c r="M37" s="36" t="s">
        <v>117</v>
      </c>
      <c r="N37" s="36" t="s">
        <v>30</v>
      </c>
      <c r="O37" s="36" t="s">
        <v>31</v>
      </c>
      <c r="P37" s="36" t="s">
        <v>58</v>
      </c>
      <c r="Q37" s="36" t="s">
        <v>232</v>
      </c>
      <c r="R37" s="36" t="s">
        <v>233</v>
      </c>
      <c r="S37" s="36" t="s">
        <v>232</v>
      </c>
      <c r="T37" s="36" t="s">
        <v>233</v>
      </c>
    </row>
    <row r="38" spans="1:20" ht="34.5" customHeight="1">
      <c r="A38" s="17">
        <v>32</v>
      </c>
      <c r="B38" s="17" t="s">
        <v>234</v>
      </c>
      <c r="C38" s="17" t="s">
        <v>235</v>
      </c>
      <c r="D38" s="34">
        <v>1.9</v>
      </c>
      <c r="E38" s="35">
        <v>1</v>
      </c>
      <c r="F38" s="35"/>
      <c r="G38" s="35"/>
      <c r="H38" s="36" t="s">
        <v>24</v>
      </c>
      <c r="I38" s="36" t="s">
        <v>25</v>
      </c>
      <c r="J38" s="36" t="s">
        <v>236</v>
      </c>
      <c r="K38" s="36" t="s">
        <v>27</v>
      </c>
      <c r="L38" s="36" t="s">
        <v>223</v>
      </c>
      <c r="M38" s="36" t="s">
        <v>29</v>
      </c>
      <c r="N38" s="36" t="s">
        <v>30</v>
      </c>
      <c r="O38" s="36" t="s">
        <v>31</v>
      </c>
      <c r="P38" s="36" t="s">
        <v>32</v>
      </c>
      <c r="Q38" s="36" t="s">
        <v>193</v>
      </c>
      <c r="R38" s="36" t="s">
        <v>194</v>
      </c>
      <c r="S38" s="36" t="s">
        <v>237</v>
      </c>
      <c r="T38" s="36" t="s">
        <v>238</v>
      </c>
    </row>
    <row r="39" spans="1:20" ht="34.5" customHeight="1">
      <c r="A39" s="17">
        <v>33</v>
      </c>
      <c r="B39" s="17" t="s">
        <v>211</v>
      </c>
      <c r="C39" s="17" t="s">
        <v>239</v>
      </c>
      <c r="D39" s="34">
        <v>5.32</v>
      </c>
      <c r="E39" s="35">
        <v>1</v>
      </c>
      <c r="F39" s="35"/>
      <c r="G39" s="35"/>
      <c r="H39" s="36" t="s">
        <v>240</v>
      </c>
      <c r="I39" s="36" t="s">
        <v>241</v>
      </c>
      <c r="J39" s="36" t="s">
        <v>242</v>
      </c>
      <c r="K39" s="36" t="s">
        <v>133</v>
      </c>
      <c r="L39" s="36" t="s">
        <v>77</v>
      </c>
      <c r="M39" s="36" t="s">
        <v>134</v>
      </c>
      <c r="N39" s="36" t="s">
        <v>30</v>
      </c>
      <c r="O39" s="36" t="s">
        <v>31</v>
      </c>
      <c r="P39" s="36" t="s">
        <v>78</v>
      </c>
      <c r="Q39" s="36" t="s">
        <v>217</v>
      </c>
      <c r="R39" s="36" t="s">
        <v>218</v>
      </c>
      <c r="S39" s="36" t="s">
        <v>243</v>
      </c>
      <c r="T39" s="36" t="s">
        <v>244</v>
      </c>
    </row>
    <row r="40" spans="1:20" ht="34.5" customHeight="1">
      <c r="A40" s="17">
        <v>34</v>
      </c>
      <c r="B40" s="17" t="s">
        <v>234</v>
      </c>
      <c r="C40" s="17" t="s">
        <v>245</v>
      </c>
      <c r="D40" s="34">
        <v>23.36</v>
      </c>
      <c r="E40" s="35">
        <v>1</v>
      </c>
      <c r="F40" s="35"/>
      <c r="G40" s="35"/>
      <c r="H40" s="36" t="s">
        <v>246</v>
      </c>
      <c r="I40" s="36" t="s">
        <v>247</v>
      </c>
      <c r="J40" s="36" t="s">
        <v>248</v>
      </c>
      <c r="K40" s="36" t="s">
        <v>27</v>
      </c>
      <c r="L40" s="36" t="s">
        <v>28</v>
      </c>
      <c r="M40" s="36" t="s">
        <v>103</v>
      </c>
      <c r="N40" s="36" t="s">
        <v>43</v>
      </c>
      <c r="O40" s="36" t="s">
        <v>31</v>
      </c>
      <c r="P40" s="36" t="s">
        <v>58</v>
      </c>
      <c r="Q40" s="36" t="s">
        <v>193</v>
      </c>
      <c r="R40" s="36" t="s">
        <v>194</v>
      </c>
      <c r="S40" s="36" t="s">
        <v>249</v>
      </c>
      <c r="T40" s="36" t="s">
        <v>250</v>
      </c>
    </row>
    <row r="41" spans="1:20" ht="34.5" customHeight="1">
      <c r="A41" s="17">
        <v>35</v>
      </c>
      <c r="B41" s="17" t="s">
        <v>234</v>
      </c>
      <c r="C41" s="17" t="s">
        <v>251</v>
      </c>
      <c r="D41" s="34">
        <v>5.95</v>
      </c>
      <c r="E41" s="35">
        <v>1</v>
      </c>
      <c r="F41" s="35"/>
      <c r="G41" s="35"/>
      <c r="H41" s="36" t="s">
        <v>92</v>
      </c>
      <c r="I41" s="36" t="s">
        <v>227</v>
      </c>
      <c r="J41" s="36" t="s">
        <v>252</v>
      </c>
      <c r="K41" s="36" t="s">
        <v>27</v>
      </c>
      <c r="L41" s="36" t="s">
        <v>28</v>
      </c>
      <c r="M41" s="36" t="s">
        <v>253</v>
      </c>
      <c r="N41" s="36" t="s">
        <v>43</v>
      </c>
      <c r="O41" s="36" t="s">
        <v>44</v>
      </c>
      <c r="P41" s="36" t="s">
        <v>78</v>
      </c>
      <c r="Q41" s="36" t="s">
        <v>193</v>
      </c>
      <c r="R41" s="36" t="s">
        <v>194</v>
      </c>
      <c r="S41" s="36" t="s">
        <v>254</v>
      </c>
      <c r="T41" s="36" t="s">
        <v>255</v>
      </c>
    </row>
    <row r="42" spans="1:20" ht="34.5" customHeight="1">
      <c r="A42" s="17">
        <v>36</v>
      </c>
      <c r="B42" s="17" t="s">
        <v>234</v>
      </c>
      <c r="C42" s="17" t="s">
        <v>256</v>
      </c>
      <c r="D42" s="34">
        <v>19.4</v>
      </c>
      <c r="E42" s="35">
        <v>1</v>
      </c>
      <c r="F42" s="35"/>
      <c r="G42" s="35"/>
      <c r="H42" s="36" t="s">
        <v>39</v>
      </c>
      <c r="I42" s="36" t="s">
        <v>123</v>
      </c>
      <c r="J42" s="36" t="s">
        <v>257</v>
      </c>
      <c r="K42" s="36" t="s">
        <v>27</v>
      </c>
      <c r="L42" s="36" t="s">
        <v>28</v>
      </c>
      <c r="M42" s="36" t="s">
        <v>258</v>
      </c>
      <c r="N42" s="36" t="s">
        <v>43</v>
      </c>
      <c r="O42" s="36" t="s">
        <v>44</v>
      </c>
      <c r="P42" s="36" t="s">
        <v>58</v>
      </c>
      <c r="Q42" s="36" t="s">
        <v>193</v>
      </c>
      <c r="R42" s="36" t="s">
        <v>259</v>
      </c>
      <c r="S42" s="36" t="s">
        <v>195</v>
      </c>
      <c r="T42" s="36" t="s">
        <v>260</v>
      </c>
    </row>
    <row r="43" spans="1:20" ht="34.5" customHeight="1">
      <c r="A43" s="17">
        <v>37</v>
      </c>
      <c r="B43" s="17" t="s">
        <v>234</v>
      </c>
      <c r="C43" s="17" t="s">
        <v>261</v>
      </c>
      <c r="D43" s="34">
        <v>9.982</v>
      </c>
      <c r="E43" s="35">
        <v>1</v>
      </c>
      <c r="F43" s="35"/>
      <c r="G43" s="35"/>
      <c r="H43" s="36" t="s">
        <v>39</v>
      </c>
      <c r="I43" s="36" t="s">
        <v>123</v>
      </c>
      <c r="J43" s="36" t="s">
        <v>262</v>
      </c>
      <c r="K43" s="36" t="s">
        <v>27</v>
      </c>
      <c r="L43" s="36" t="s">
        <v>28</v>
      </c>
      <c r="M43" s="36" t="s">
        <v>117</v>
      </c>
      <c r="N43" s="36" t="s">
        <v>30</v>
      </c>
      <c r="O43" s="36" t="s">
        <v>31</v>
      </c>
      <c r="P43" s="36" t="s">
        <v>58</v>
      </c>
      <c r="Q43" s="36" t="s">
        <v>193</v>
      </c>
      <c r="R43" s="36" t="s">
        <v>194</v>
      </c>
      <c r="S43" s="36" t="s">
        <v>195</v>
      </c>
      <c r="T43" s="36" t="s">
        <v>260</v>
      </c>
    </row>
    <row r="44" spans="1:20" ht="34.5" customHeight="1">
      <c r="A44" s="17">
        <v>38</v>
      </c>
      <c r="B44" s="17" t="s">
        <v>234</v>
      </c>
      <c r="C44" s="17" t="s">
        <v>263</v>
      </c>
      <c r="D44" s="34">
        <v>3.8</v>
      </c>
      <c r="E44" s="35">
        <v>1</v>
      </c>
      <c r="F44" s="35"/>
      <c r="G44" s="35"/>
      <c r="H44" s="36" t="s">
        <v>264</v>
      </c>
      <c r="I44" s="36" t="s">
        <v>265</v>
      </c>
      <c r="J44" s="36" t="s">
        <v>266</v>
      </c>
      <c r="K44" s="36" t="s">
        <v>27</v>
      </c>
      <c r="L44" s="36" t="s">
        <v>28</v>
      </c>
      <c r="M44" s="36" t="s">
        <v>134</v>
      </c>
      <c r="N44" s="36" t="s">
        <v>30</v>
      </c>
      <c r="O44" s="36" t="s">
        <v>31</v>
      </c>
      <c r="P44" s="36" t="s">
        <v>78</v>
      </c>
      <c r="Q44" s="36" t="s">
        <v>193</v>
      </c>
      <c r="R44" s="36" t="s">
        <v>194</v>
      </c>
      <c r="S44" s="36" t="s">
        <v>267</v>
      </c>
      <c r="T44" s="36" t="s">
        <v>268</v>
      </c>
    </row>
    <row r="45" spans="1:20" ht="34.5" customHeight="1">
      <c r="A45" s="17">
        <v>39</v>
      </c>
      <c r="B45" s="17" t="s">
        <v>234</v>
      </c>
      <c r="C45" s="17" t="s">
        <v>269</v>
      </c>
      <c r="D45" s="34">
        <v>4</v>
      </c>
      <c r="E45" s="35">
        <v>1</v>
      </c>
      <c r="F45" s="35"/>
      <c r="G45" s="35"/>
      <c r="H45" s="36" t="s">
        <v>92</v>
      </c>
      <c r="I45" s="36" t="s">
        <v>93</v>
      </c>
      <c r="J45" s="36" t="s">
        <v>270</v>
      </c>
      <c r="K45" s="36" t="s">
        <v>27</v>
      </c>
      <c r="L45" s="36" t="s">
        <v>28</v>
      </c>
      <c r="M45" s="36" t="s">
        <v>29</v>
      </c>
      <c r="N45" s="36" t="s">
        <v>30</v>
      </c>
      <c r="O45" s="36" t="s">
        <v>31</v>
      </c>
      <c r="P45" s="36" t="s">
        <v>32</v>
      </c>
      <c r="Q45" s="36" t="s">
        <v>193</v>
      </c>
      <c r="R45" s="36" t="s">
        <v>194</v>
      </c>
      <c r="S45" s="36" t="s">
        <v>271</v>
      </c>
      <c r="T45" s="36" t="s">
        <v>272</v>
      </c>
    </row>
    <row r="46" spans="1:20" ht="34.5" customHeight="1">
      <c r="A46" s="17">
        <v>40</v>
      </c>
      <c r="B46" s="17" t="s">
        <v>234</v>
      </c>
      <c r="C46" s="17" t="s">
        <v>273</v>
      </c>
      <c r="D46" s="34">
        <v>1.5</v>
      </c>
      <c r="E46" s="35">
        <v>1</v>
      </c>
      <c r="F46" s="35"/>
      <c r="G46" s="35"/>
      <c r="H46" s="36" t="s">
        <v>39</v>
      </c>
      <c r="I46" s="36" t="s">
        <v>274</v>
      </c>
      <c r="J46" s="36" t="s">
        <v>275</v>
      </c>
      <c r="K46" s="36" t="s">
        <v>27</v>
      </c>
      <c r="L46" s="36" t="s">
        <v>28</v>
      </c>
      <c r="M46" s="36" t="s">
        <v>68</v>
      </c>
      <c r="N46" s="36" t="s">
        <v>30</v>
      </c>
      <c r="O46" s="36" t="s">
        <v>31</v>
      </c>
      <c r="P46" s="36" t="s">
        <v>32</v>
      </c>
      <c r="Q46" s="36" t="s">
        <v>193</v>
      </c>
      <c r="R46" s="36" t="s">
        <v>194</v>
      </c>
      <c r="S46" s="36" t="s">
        <v>195</v>
      </c>
      <c r="T46" s="36" t="s">
        <v>260</v>
      </c>
    </row>
    <row r="47" spans="1:20" ht="34.5" customHeight="1">
      <c r="A47" s="17">
        <v>41</v>
      </c>
      <c r="B47" s="17" t="s">
        <v>234</v>
      </c>
      <c r="C47" s="17" t="s">
        <v>276</v>
      </c>
      <c r="D47" s="34">
        <v>20</v>
      </c>
      <c r="E47" s="35">
        <v>1</v>
      </c>
      <c r="F47" s="35"/>
      <c r="G47" s="35"/>
      <c r="H47" s="36" t="s">
        <v>39</v>
      </c>
      <c r="I47" s="36" t="s">
        <v>109</v>
      </c>
      <c r="J47" s="36" t="s">
        <v>277</v>
      </c>
      <c r="K47" s="36" t="s">
        <v>27</v>
      </c>
      <c r="L47" s="36" t="s">
        <v>28</v>
      </c>
      <c r="M47" s="36" t="s">
        <v>134</v>
      </c>
      <c r="N47" s="36" t="s">
        <v>30</v>
      </c>
      <c r="O47" s="36" t="s">
        <v>31</v>
      </c>
      <c r="P47" s="36" t="s">
        <v>78</v>
      </c>
      <c r="Q47" s="36" t="s">
        <v>193</v>
      </c>
      <c r="R47" s="36" t="s">
        <v>194</v>
      </c>
      <c r="S47" s="36" t="s">
        <v>278</v>
      </c>
      <c r="T47" s="36" t="s">
        <v>279</v>
      </c>
    </row>
    <row r="48" spans="1:20" ht="34.5" customHeight="1">
      <c r="A48" s="17">
        <v>42</v>
      </c>
      <c r="B48" s="17" t="s">
        <v>280</v>
      </c>
      <c r="C48" s="17" t="s">
        <v>281</v>
      </c>
      <c r="D48" s="34">
        <v>44.181</v>
      </c>
      <c r="E48" s="35">
        <v>1</v>
      </c>
      <c r="F48" s="35"/>
      <c r="G48" s="35"/>
      <c r="H48" s="36" t="s">
        <v>92</v>
      </c>
      <c r="I48" s="36" t="s">
        <v>227</v>
      </c>
      <c r="J48" s="36" t="s">
        <v>282</v>
      </c>
      <c r="K48" s="36" t="s">
        <v>27</v>
      </c>
      <c r="L48" s="36" t="s">
        <v>223</v>
      </c>
      <c r="M48" s="36" t="s">
        <v>134</v>
      </c>
      <c r="N48" s="36" t="s">
        <v>43</v>
      </c>
      <c r="O48" s="36" t="s">
        <v>44</v>
      </c>
      <c r="P48" s="36" t="s">
        <v>58</v>
      </c>
      <c r="Q48" s="36" t="s">
        <v>283</v>
      </c>
      <c r="R48" s="36" t="s">
        <v>284</v>
      </c>
      <c r="S48" s="36" t="s">
        <v>285</v>
      </c>
      <c r="T48" s="36" t="s">
        <v>286</v>
      </c>
    </row>
    <row r="49" spans="1:20" ht="34.5" customHeight="1">
      <c r="A49" s="17">
        <v>43</v>
      </c>
      <c r="B49" s="17" t="s">
        <v>280</v>
      </c>
      <c r="C49" s="17" t="s">
        <v>287</v>
      </c>
      <c r="D49" s="34">
        <v>54.53</v>
      </c>
      <c r="E49" s="35">
        <v>1</v>
      </c>
      <c r="F49" s="35"/>
      <c r="G49" s="35"/>
      <c r="H49" s="36" t="s">
        <v>246</v>
      </c>
      <c r="I49" s="36" t="s">
        <v>288</v>
      </c>
      <c r="J49" s="36" t="s">
        <v>289</v>
      </c>
      <c r="K49" s="36" t="s">
        <v>27</v>
      </c>
      <c r="L49" s="36" t="s">
        <v>223</v>
      </c>
      <c r="M49" s="36" t="s">
        <v>57</v>
      </c>
      <c r="N49" s="36" t="s">
        <v>43</v>
      </c>
      <c r="O49" s="36" t="s">
        <v>44</v>
      </c>
      <c r="P49" s="36" t="s">
        <v>58</v>
      </c>
      <c r="Q49" s="36" t="s">
        <v>283</v>
      </c>
      <c r="R49" s="36" t="s">
        <v>284</v>
      </c>
      <c r="S49" s="36" t="s">
        <v>285</v>
      </c>
      <c r="T49" s="36" t="s">
        <v>286</v>
      </c>
    </row>
    <row r="50" spans="1:20" ht="34.5" customHeight="1">
      <c r="A50" s="17">
        <v>44</v>
      </c>
      <c r="B50" s="17" t="s">
        <v>234</v>
      </c>
      <c r="C50" s="17" t="s">
        <v>290</v>
      </c>
      <c r="D50" s="34">
        <v>10.5</v>
      </c>
      <c r="E50" s="35">
        <v>1</v>
      </c>
      <c r="F50" s="35"/>
      <c r="G50" s="35"/>
      <c r="H50" s="36" t="s">
        <v>291</v>
      </c>
      <c r="I50" s="36" t="s">
        <v>291</v>
      </c>
      <c r="J50" s="36" t="s">
        <v>292</v>
      </c>
      <c r="K50" s="36" t="s">
        <v>27</v>
      </c>
      <c r="L50" s="36" t="s">
        <v>28</v>
      </c>
      <c r="M50" s="36" t="s">
        <v>134</v>
      </c>
      <c r="N50" s="36" t="s">
        <v>30</v>
      </c>
      <c r="O50" s="36" t="s">
        <v>31</v>
      </c>
      <c r="P50" s="36" t="s">
        <v>78</v>
      </c>
      <c r="Q50" s="36" t="s">
        <v>193</v>
      </c>
      <c r="R50" s="36" t="s">
        <v>194</v>
      </c>
      <c r="S50" s="36" t="s">
        <v>293</v>
      </c>
      <c r="T50" s="36" t="s">
        <v>294</v>
      </c>
    </row>
    <row r="51" spans="1:20" ht="34.5" customHeight="1">
      <c r="A51" s="17">
        <v>45</v>
      </c>
      <c r="B51" s="17" t="s">
        <v>234</v>
      </c>
      <c r="C51" s="17" t="s">
        <v>295</v>
      </c>
      <c r="D51" s="34">
        <v>2.2</v>
      </c>
      <c r="E51" s="35">
        <v>1</v>
      </c>
      <c r="F51" s="35"/>
      <c r="G51" s="35"/>
      <c r="H51" s="36" t="s">
        <v>213</v>
      </c>
      <c r="I51" s="36" t="s">
        <v>214</v>
      </c>
      <c r="J51" s="36" t="s">
        <v>296</v>
      </c>
      <c r="K51" s="36" t="s">
        <v>27</v>
      </c>
      <c r="L51" s="36" t="s">
        <v>28</v>
      </c>
      <c r="M51" s="36" t="s">
        <v>29</v>
      </c>
      <c r="N51" s="36" t="s">
        <v>43</v>
      </c>
      <c r="O51" s="36" t="s">
        <v>44</v>
      </c>
      <c r="P51" s="36" t="s">
        <v>32</v>
      </c>
      <c r="Q51" s="36" t="s">
        <v>193</v>
      </c>
      <c r="R51" s="36" t="s">
        <v>194</v>
      </c>
      <c r="S51" s="36" t="s">
        <v>297</v>
      </c>
      <c r="T51" s="36" t="s">
        <v>298</v>
      </c>
    </row>
    <row r="52" spans="1:20" ht="34.5" customHeight="1">
      <c r="A52" s="21" t="s">
        <v>299</v>
      </c>
      <c r="B52" s="22"/>
      <c r="C52" s="22"/>
      <c r="D52" s="37">
        <f>SUM(D53:D88)</f>
        <v>514.537907</v>
      </c>
      <c r="E52" s="38">
        <f>SUM(E53:E88)</f>
        <v>36</v>
      </c>
      <c r="F52" s="33">
        <f>E52/E$3</f>
        <v>0.11612903225806452</v>
      </c>
      <c r="G52" s="33">
        <f>D52/D$3</f>
        <v>0.11139784709705994</v>
      </c>
      <c r="H52" s="36"/>
      <c r="I52" s="36"/>
      <c r="J52" s="36"/>
      <c r="K52" s="36"/>
      <c r="L52" s="36"/>
      <c r="M52" s="36"/>
      <c r="N52" s="36"/>
      <c r="O52" s="36"/>
      <c r="P52" s="36"/>
      <c r="Q52" s="36"/>
      <c r="R52" s="36"/>
      <c r="S52" s="36"/>
      <c r="T52" s="36"/>
    </row>
    <row r="53" spans="1:20" ht="34.5" customHeight="1">
      <c r="A53" s="17">
        <v>46</v>
      </c>
      <c r="B53" s="17" t="s">
        <v>300</v>
      </c>
      <c r="C53" s="17" t="s">
        <v>301</v>
      </c>
      <c r="D53" s="34">
        <v>5.5</v>
      </c>
      <c r="E53" s="35">
        <v>1</v>
      </c>
      <c r="F53" s="35"/>
      <c r="G53" s="35"/>
      <c r="H53" s="36" t="s">
        <v>302</v>
      </c>
      <c r="I53" s="36" t="s">
        <v>205</v>
      </c>
      <c r="J53" s="36" t="s">
        <v>303</v>
      </c>
      <c r="K53" s="36" t="s">
        <v>27</v>
      </c>
      <c r="L53" s="36" t="s">
        <v>102</v>
      </c>
      <c r="M53" s="36" t="s">
        <v>68</v>
      </c>
      <c r="N53" s="36" t="s">
        <v>30</v>
      </c>
      <c r="O53" s="36" t="s">
        <v>31</v>
      </c>
      <c r="P53" s="36" t="s">
        <v>32</v>
      </c>
      <c r="Q53" s="36" t="s">
        <v>304</v>
      </c>
      <c r="R53" s="36" t="s">
        <v>305</v>
      </c>
      <c r="S53" s="36" t="s">
        <v>306</v>
      </c>
      <c r="T53" s="36" t="s">
        <v>307</v>
      </c>
    </row>
    <row r="54" spans="1:20" ht="34.5" customHeight="1">
      <c r="A54" s="17">
        <v>47</v>
      </c>
      <c r="B54" s="17" t="s">
        <v>300</v>
      </c>
      <c r="C54" s="17" t="s">
        <v>308</v>
      </c>
      <c r="D54" s="34">
        <v>12.79</v>
      </c>
      <c r="E54" s="35">
        <v>1</v>
      </c>
      <c r="F54" s="35"/>
      <c r="G54" s="35"/>
      <c r="H54" s="36" t="s">
        <v>39</v>
      </c>
      <c r="I54" s="36" t="s">
        <v>309</v>
      </c>
      <c r="J54" s="36" t="s">
        <v>310</v>
      </c>
      <c r="K54" s="36" t="s">
        <v>27</v>
      </c>
      <c r="L54" s="36" t="s">
        <v>28</v>
      </c>
      <c r="M54" s="36" t="s">
        <v>258</v>
      </c>
      <c r="N54" s="36" t="s">
        <v>30</v>
      </c>
      <c r="O54" s="36" t="s">
        <v>31</v>
      </c>
      <c r="P54" s="36" t="s">
        <v>58</v>
      </c>
      <c r="Q54" s="36" t="s">
        <v>304</v>
      </c>
      <c r="R54" s="36" t="s">
        <v>305</v>
      </c>
      <c r="S54" s="36" t="s">
        <v>311</v>
      </c>
      <c r="T54" s="36" t="s">
        <v>312</v>
      </c>
    </row>
    <row r="55" spans="1:20" ht="34.5" customHeight="1">
      <c r="A55" s="17">
        <v>48</v>
      </c>
      <c r="B55" s="17" t="s">
        <v>313</v>
      </c>
      <c r="C55" s="17" t="s">
        <v>314</v>
      </c>
      <c r="D55" s="34">
        <v>5.00006</v>
      </c>
      <c r="E55" s="35">
        <v>1</v>
      </c>
      <c r="F55" s="35"/>
      <c r="G55" s="35"/>
      <c r="H55" s="36" t="s">
        <v>291</v>
      </c>
      <c r="I55" s="36" t="s">
        <v>291</v>
      </c>
      <c r="J55" s="36" t="s">
        <v>315</v>
      </c>
      <c r="K55" s="36" t="s">
        <v>27</v>
      </c>
      <c r="L55" s="36" t="s">
        <v>223</v>
      </c>
      <c r="M55" s="36" t="s">
        <v>68</v>
      </c>
      <c r="N55" s="36" t="s">
        <v>43</v>
      </c>
      <c r="O55" s="36" t="s">
        <v>44</v>
      </c>
      <c r="P55" s="36" t="s">
        <v>58</v>
      </c>
      <c r="Q55" s="36" t="s">
        <v>316</v>
      </c>
      <c r="R55" s="36" t="s">
        <v>317</v>
      </c>
      <c r="S55" s="36" t="s">
        <v>318</v>
      </c>
      <c r="T55" s="36" t="s">
        <v>319</v>
      </c>
    </row>
    <row r="56" spans="1:20" ht="34.5" customHeight="1">
      <c r="A56" s="17">
        <v>49</v>
      </c>
      <c r="B56" s="17" t="s">
        <v>313</v>
      </c>
      <c r="C56" s="17" t="s">
        <v>320</v>
      </c>
      <c r="D56" s="34">
        <v>2.13974</v>
      </c>
      <c r="E56" s="35">
        <v>1</v>
      </c>
      <c r="F56" s="35"/>
      <c r="G56" s="35"/>
      <c r="H56" s="36" t="s">
        <v>240</v>
      </c>
      <c r="I56" s="36" t="s">
        <v>241</v>
      </c>
      <c r="J56" s="36" t="s">
        <v>321</v>
      </c>
      <c r="K56" s="36" t="s">
        <v>27</v>
      </c>
      <c r="L56" s="36" t="s">
        <v>223</v>
      </c>
      <c r="M56" s="36" t="s">
        <v>68</v>
      </c>
      <c r="N56" s="36" t="s">
        <v>43</v>
      </c>
      <c r="O56" s="36" t="s">
        <v>44</v>
      </c>
      <c r="P56" s="36" t="s">
        <v>58</v>
      </c>
      <c r="Q56" s="36" t="s">
        <v>316</v>
      </c>
      <c r="R56" s="36" t="s">
        <v>317</v>
      </c>
      <c r="S56" s="36" t="s">
        <v>318</v>
      </c>
      <c r="T56" s="36" t="s">
        <v>319</v>
      </c>
    </row>
    <row r="57" spans="1:20" ht="34.5" customHeight="1">
      <c r="A57" s="17">
        <v>50</v>
      </c>
      <c r="B57" s="17" t="s">
        <v>322</v>
      </c>
      <c r="C57" s="17" t="s">
        <v>323</v>
      </c>
      <c r="D57" s="34">
        <v>4</v>
      </c>
      <c r="E57" s="35">
        <v>1</v>
      </c>
      <c r="F57" s="35"/>
      <c r="G57" s="35"/>
      <c r="H57" s="36" t="s">
        <v>54</v>
      </c>
      <c r="I57" s="36" t="s">
        <v>324</v>
      </c>
      <c r="J57" s="36" t="s">
        <v>325</v>
      </c>
      <c r="K57" s="36" t="s">
        <v>27</v>
      </c>
      <c r="L57" s="36" t="s">
        <v>28</v>
      </c>
      <c r="M57" s="36" t="s">
        <v>29</v>
      </c>
      <c r="N57" s="36" t="s">
        <v>30</v>
      </c>
      <c r="O57" s="36" t="s">
        <v>31</v>
      </c>
      <c r="P57" s="36" t="s">
        <v>32</v>
      </c>
      <c r="Q57" s="36" t="s">
        <v>326</v>
      </c>
      <c r="R57" s="36" t="s">
        <v>327</v>
      </c>
      <c r="S57" s="36" t="s">
        <v>328</v>
      </c>
      <c r="T57" s="36" t="s">
        <v>329</v>
      </c>
    </row>
    <row r="58" spans="1:20" ht="34.5" customHeight="1">
      <c r="A58" s="17">
        <v>51</v>
      </c>
      <c r="B58" s="17" t="s">
        <v>330</v>
      </c>
      <c r="C58" s="17" t="s">
        <v>331</v>
      </c>
      <c r="D58" s="34">
        <v>2.71</v>
      </c>
      <c r="E58" s="35">
        <v>1</v>
      </c>
      <c r="F58" s="35"/>
      <c r="G58" s="35"/>
      <c r="H58" s="36" t="s">
        <v>65</v>
      </c>
      <c r="I58" s="36" t="s">
        <v>131</v>
      </c>
      <c r="J58" s="36" t="s">
        <v>332</v>
      </c>
      <c r="K58" s="36" t="s">
        <v>27</v>
      </c>
      <c r="L58" s="36" t="s">
        <v>333</v>
      </c>
      <c r="M58" s="36" t="s">
        <v>103</v>
      </c>
      <c r="N58" s="36" t="s">
        <v>43</v>
      </c>
      <c r="O58" s="36" t="s">
        <v>44</v>
      </c>
      <c r="P58" s="36" t="s">
        <v>58</v>
      </c>
      <c r="Q58" s="36" t="s">
        <v>334</v>
      </c>
      <c r="R58" s="36" t="s">
        <v>335</v>
      </c>
      <c r="S58" s="36" t="s">
        <v>336</v>
      </c>
      <c r="T58" s="36" t="s">
        <v>337</v>
      </c>
    </row>
    <row r="59" spans="1:20" ht="34.5" customHeight="1">
      <c r="A59" s="17">
        <v>52</v>
      </c>
      <c r="B59" s="17" t="s">
        <v>330</v>
      </c>
      <c r="C59" s="17" t="s">
        <v>338</v>
      </c>
      <c r="D59" s="34">
        <v>14.830207</v>
      </c>
      <c r="E59" s="35">
        <v>1</v>
      </c>
      <c r="F59" s="35"/>
      <c r="G59" s="35"/>
      <c r="H59" s="36" t="s">
        <v>65</v>
      </c>
      <c r="I59" s="36" t="s">
        <v>131</v>
      </c>
      <c r="J59" s="36" t="s">
        <v>339</v>
      </c>
      <c r="K59" s="36" t="s">
        <v>27</v>
      </c>
      <c r="L59" s="36" t="s">
        <v>28</v>
      </c>
      <c r="M59" s="36" t="s">
        <v>57</v>
      </c>
      <c r="N59" s="36" t="s">
        <v>30</v>
      </c>
      <c r="O59" s="36" t="s">
        <v>31</v>
      </c>
      <c r="P59" s="36" t="s">
        <v>58</v>
      </c>
      <c r="Q59" s="36" t="s">
        <v>334</v>
      </c>
      <c r="R59" s="36" t="s">
        <v>335</v>
      </c>
      <c r="S59" s="36" t="s">
        <v>340</v>
      </c>
      <c r="T59" s="36" t="s">
        <v>341</v>
      </c>
    </row>
    <row r="60" spans="1:20" ht="34.5" customHeight="1">
      <c r="A60" s="17">
        <v>53</v>
      </c>
      <c r="B60" s="17" t="s">
        <v>342</v>
      </c>
      <c r="C60" s="17" t="s">
        <v>343</v>
      </c>
      <c r="D60" s="34">
        <v>1.5</v>
      </c>
      <c r="E60" s="35">
        <v>1</v>
      </c>
      <c r="F60" s="35"/>
      <c r="G60" s="35"/>
      <c r="H60" s="36" t="s">
        <v>65</v>
      </c>
      <c r="I60" s="36" t="s">
        <v>344</v>
      </c>
      <c r="J60" s="36" t="s">
        <v>345</v>
      </c>
      <c r="K60" s="36" t="s">
        <v>27</v>
      </c>
      <c r="L60" s="36" t="s">
        <v>28</v>
      </c>
      <c r="M60" s="36" t="s">
        <v>253</v>
      </c>
      <c r="N60" s="36" t="s">
        <v>30</v>
      </c>
      <c r="O60" s="36" t="s">
        <v>31</v>
      </c>
      <c r="P60" s="36" t="s">
        <v>58</v>
      </c>
      <c r="Q60" s="36" t="s">
        <v>346</v>
      </c>
      <c r="R60" s="36" t="s">
        <v>347</v>
      </c>
      <c r="S60" s="36" t="s">
        <v>348</v>
      </c>
      <c r="T60" s="36" t="s">
        <v>349</v>
      </c>
    </row>
    <row r="61" spans="1:20" ht="34.5" customHeight="1">
      <c r="A61" s="17">
        <v>54</v>
      </c>
      <c r="B61" s="17" t="s">
        <v>342</v>
      </c>
      <c r="C61" s="17" t="s">
        <v>350</v>
      </c>
      <c r="D61" s="34">
        <v>73.7</v>
      </c>
      <c r="E61" s="35">
        <v>1</v>
      </c>
      <c r="F61" s="35"/>
      <c r="G61" s="35"/>
      <c r="H61" s="36" t="s">
        <v>39</v>
      </c>
      <c r="I61" s="36" t="s">
        <v>351</v>
      </c>
      <c r="J61" s="36" t="s">
        <v>352</v>
      </c>
      <c r="K61" s="36" t="s">
        <v>27</v>
      </c>
      <c r="L61" s="36" t="s">
        <v>28</v>
      </c>
      <c r="M61" s="36" t="s">
        <v>353</v>
      </c>
      <c r="N61" s="36" t="s">
        <v>43</v>
      </c>
      <c r="O61" s="36" t="s">
        <v>44</v>
      </c>
      <c r="P61" s="36" t="s">
        <v>32</v>
      </c>
      <c r="Q61" s="36" t="s">
        <v>346</v>
      </c>
      <c r="R61" s="36" t="s">
        <v>354</v>
      </c>
      <c r="S61" s="36" t="s">
        <v>355</v>
      </c>
      <c r="T61" s="36" t="s">
        <v>356</v>
      </c>
    </row>
    <row r="62" spans="1:20" ht="34.5" customHeight="1">
      <c r="A62" s="17">
        <v>55</v>
      </c>
      <c r="B62" s="17" t="s">
        <v>357</v>
      </c>
      <c r="C62" s="17" t="s">
        <v>358</v>
      </c>
      <c r="D62" s="34">
        <v>5.29</v>
      </c>
      <c r="E62" s="35">
        <v>1</v>
      </c>
      <c r="F62" s="35"/>
      <c r="G62" s="35"/>
      <c r="H62" s="36" t="s">
        <v>99</v>
      </c>
      <c r="I62" s="36" t="s">
        <v>205</v>
      </c>
      <c r="J62" s="36" t="s">
        <v>359</v>
      </c>
      <c r="K62" s="36" t="s">
        <v>27</v>
      </c>
      <c r="L62" s="36" t="s">
        <v>223</v>
      </c>
      <c r="M62" s="36" t="s">
        <v>360</v>
      </c>
      <c r="N62" s="36" t="s">
        <v>43</v>
      </c>
      <c r="O62" s="36" t="s">
        <v>44</v>
      </c>
      <c r="P62" s="36" t="s">
        <v>78</v>
      </c>
      <c r="Q62" s="36" t="s">
        <v>361</v>
      </c>
      <c r="R62" s="36" t="s">
        <v>362</v>
      </c>
      <c r="S62" s="36" t="s">
        <v>363</v>
      </c>
      <c r="T62" s="36" t="s">
        <v>364</v>
      </c>
    </row>
    <row r="63" spans="1:20" ht="34.5" customHeight="1">
      <c r="A63" s="17">
        <v>56</v>
      </c>
      <c r="B63" s="17" t="s">
        <v>365</v>
      </c>
      <c r="C63" s="17" t="s">
        <v>366</v>
      </c>
      <c r="D63" s="34">
        <v>1.5198</v>
      </c>
      <c r="E63" s="35">
        <v>1</v>
      </c>
      <c r="F63" s="35"/>
      <c r="G63" s="35"/>
      <c r="H63" s="36" t="s">
        <v>65</v>
      </c>
      <c r="I63" s="36" t="s">
        <v>131</v>
      </c>
      <c r="J63" s="36" t="s">
        <v>367</v>
      </c>
      <c r="K63" s="36" t="s">
        <v>27</v>
      </c>
      <c r="L63" s="36" t="s">
        <v>368</v>
      </c>
      <c r="M63" s="36" t="s">
        <v>103</v>
      </c>
      <c r="N63" s="36" t="s">
        <v>30</v>
      </c>
      <c r="O63" s="36" t="s">
        <v>31</v>
      </c>
      <c r="P63" s="36" t="s">
        <v>58</v>
      </c>
      <c r="Q63" s="36" t="s">
        <v>369</v>
      </c>
      <c r="R63" s="36" t="s">
        <v>370</v>
      </c>
      <c r="S63" s="36" t="s">
        <v>371</v>
      </c>
      <c r="T63" s="36" t="s">
        <v>372</v>
      </c>
    </row>
    <row r="64" spans="1:20" ht="34.5" customHeight="1">
      <c r="A64" s="17">
        <v>57</v>
      </c>
      <c r="B64" s="17" t="s">
        <v>365</v>
      </c>
      <c r="C64" s="17" t="s">
        <v>373</v>
      </c>
      <c r="D64" s="34">
        <v>1.94</v>
      </c>
      <c r="E64" s="35">
        <v>1</v>
      </c>
      <c r="F64" s="35"/>
      <c r="G64" s="35"/>
      <c r="H64" s="36" t="s">
        <v>65</v>
      </c>
      <c r="I64" s="36" t="s">
        <v>131</v>
      </c>
      <c r="J64" s="36" t="s">
        <v>374</v>
      </c>
      <c r="K64" s="36" t="s">
        <v>27</v>
      </c>
      <c r="L64" s="36" t="s">
        <v>28</v>
      </c>
      <c r="M64" s="36" t="s">
        <v>68</v>
      </c>
      <c r="N64" s="36" t="s">
        <v>43</v>
      </c>
      <c r="O64" s="36" t="s">
        <v>44</v>
      </c>
      <c r="P64" s="36" t="s">
        <v>58</v>
      </c>
      <c r="Q64" s="36" t="s">
        <v>369</v>
      </c>
      <c r="R64" s="36" t="s">
        <v>370</v>
      </c>
      <c r="S64" s="36" t="s">
        <v>375</v>
      </c>
      <c r="T64" s="36" t="s">
        <v>376</v>
      </c>
    </row>
    <row r="65" spans="1:20" ht="34.5" customHeight="1">
      <c r="A65" s="17">
        <v>58</v>
      </c>
      <c r="B65" s="17" t="s">
        <v>365</v>
      </c>
      <c r="C65" s="17" t="s">
        <v>377</v>
      </c>
      <c r="D65" s="34">
        <v>1.78</v>
      </c>
      <c r="E65" s="35">
        <v>1</v>
      </c>
      <c r="F65" s="35"/>
      <c r="G65" s="35"/>
      <c r="H65" s="36" t="s">
        <v>39</v>
      </c>
      <c r="I65" s="36" t="s">
        <v>309</v>
      </c>
      <c r="J65" s="36" t="s">
        <v>378</v>
      </c>
      <c r="K65" s="36" t="s">
        <v>27</v>
      </c>
      <c r="L65" s="36" t="s">
        <v>28</v>
      </c>
      <c r="M65" s="36" t="s">
        <v>103</v>
      </c>
      <c r="N65" s="36" t="s">
        <v>30</v>
      </c>
      <c r="O65" s="36" t="s">
        <v>31</v>
      </c>
      <c r="P65" s="36" t="s">
        <v>58</v>
      </c>
      <c r="Q65" s="36" t="s">
        <v>369</v>
      </c>
      <c r="R65" s="36" t="s">
        <v>370</v>
      </c>
      <c r="S65" s="36" t="s">
        <v>379</v>
      </c>
      <c r="T65" s="36" t="s">
        <v>380</v>
      </c>
    </row>
    <row r="66" spans="1:20" ht="34.5" customHeight="1">
      <c r="A66" s="17">
        <v>59</v>
      </c>
      <c r="B66" s="17" t="s">
        <v>313</v>
      </c>
      <c r="C66" s="17" t="s">
        <v>381</v>
      </c>
      <c r="D66" s="34">
        <v>18.15</v>
      </c>
      <c r="E66" s="35">
        <v>1</v>
      </c>
      <c r="F66" s="35"/>
      <c r="G66" s="35"/>
      <c r="H66" s="36" t="s">
        <v>54</v>
      </c>
      <c r="I66" s="36" t="s">
        <v>55</v>
      </c>
      <c r="J66" s="36" t="s">
        <v>382</v>
      </c>
      <c r="K66" s="36" t="s">
        <v>27</v>
      </c>
      <c r="L66" s="36" t="s">
        <v>28</v>
      </c>
      <c r="M66" s="36" t="s">
        <v>134</v>
      </c>
      <c r="N66" s="36" t="s">
        <v>30</v>
      </c>
      <c r="O66" s="36" t="s">
        <v>31</v>
      </c>
      <c r="P66" s="36" t="s">
        <v>58</v>
      </c>
      <c r="Q66" s="36" t="s">
        <v>383</v>
      </c>
      <c r="R66" s="36" t="s">
        <v>384</v>
      </c>
      <c r="S66" s="36" t="s">
        <v>385</v>
      </c>
      <c r="T66" s="36" t="s">
        <v>386</v>
      </c>
    </row>
    <row r="67" spans="1:20" ht="34.5" customHeight="1">
      <c r="A67" s="17">
        <v>60</v>
      </c>
      <c r="B67" s="17" t="s">
        <v>387</v>
      </c>
      <c r="C67" s="17" t="s">
        <v>388</v>
      </c>
      <c r="D67" s="34">
        <v>3.578</v>
      </c>
      <c r="E67" s="35">
        <v>1</v>
      </c>
      <c r="F67" s="35"/>
      <c r="G67" s="35"/>
      <c r="H67" s="36" t="s">
        <v>54</v>
      </c>
      <c r="I67" s="36" t="s">
        <v>389</v>
      </c>
      <c r="J67" s="36" t="s">
        <v>390</v>
      </c>
      <c r="K67" s="36" t="s">
        <v>27</v>
      </c>
      <c r="L67" s="36" t="s">
        <v>28</v>
      </c>
      <c r="M67" s="36" t="s">
        <v>134</v>
      </c>
      <c r="N67" s="36" t="s">
        <v>43</v>
      </c>
      <c r="O67" s="36" t="s">
        <v>44</v>
      </c>
      <c r="P67" s="36" t="s">
        <v>58</v>
      </c>
      <c r="Q67" s="36" t="s">
        <v>391</v>
      </c>
      <c r="R67" s="36" t="s">
        <v>392</v>
      </c>
      <c r="S67" s="36" t="s">
        <v>393</v>
      </c>
      <c r="T67" s="36" t="s">
        <v>394</v>
      </c>
    </row>
    <row r="68" spans="1:20" ht="34.5" customHeight="1">
      <c r="A68" s="17">
        <v>61</v>
      </c>
      <c r="B68" s="17" t="s">
        <v>342</v>
      </c>
      <c r="C68" s="17" t="s">
        <v>395</v>
      </c>
      <c r="D68" s="34">
        <v>38.14</v>
      </c>
      <c r="E68" s="35">
        <v>1</v>
      </c>
      <c r="F68" s="35"/>
      <c r="G68" s="35"/>
      <c r="H68" s="36" t="s">
        <v>65</v>
      </c>
      <c r="I68" s="36" t="s">
        <v>131</v>
      </c>
      <c r="J68" s="36" t="s">
        <v>396</v>
      </c>
      <c r="K68" s="36" t="s">
        <v>27</v>
      </c>
      <c r="L68" s="36" t="s">
        <v>28</v>
      </c>
      <c r="M68" s="36" t="s">
        <v>258</v>
      </c>
      <c r="N68" s="36" t="s">
        <v>43</v>
      </c>
      <c r="O68" s="36" t="s">
        <v>44</v>
      </c>
      <c r="P68" s="36" t="s">
        <v>58</v>
      </c>
      <c r="Q68" s="36" t="s">
        <v>346</v>
      </c>
      <c r="R68" s="36" t="s">
        <v>397</v>
      </c>
      <c r="S68" s="36" t="s">
        <v>398</v>
      </c>
      <c r="T68" s="36" t="s">
        <v>399</v>
      </c>
    </row>
    <row r="69" spans="1:20" ht="34.5" customHeight="1">
      <c r="A69" s="17">
        <v>62</v>
      </c>
      <c r="B69" s="17" t="s">
        <v>342</v>
      </c>
      <c r="C69" s="17" t="s">
        <v>400</v>
      </c>
      <c r="D69" s="34">
        <v>54.63</v>
      </c>
      <c r="E69" s="35">
        <v>1</v>
      </c>
      <c r="F69" s="35"/>
      <c r="G69" s="35"/>
      <c r="H69" s="36" t="s">
        <v>92</v>
      </c>
      <c r="I69" s="36" t="s">
        <v>227</v>
      </c>
      <c r="J69" s="36" t="s">
        <v>401</v>
      </c>
      <c r="K69" s="36" t="s">
        <v>27</v>
      </c>
      <c r="L69" s="36" t="s">
        <v>28</v>
      </c>
      <c r="M69" s="36" t="s">
        <v>68</v>
      </c>
      <c r="N69" s="36" t="s">
        <v>43</v>
      </c>
      <c r="O69" s="36" t="s">
        <v>44</v>
      </c>
      <c r="P69" s="36" t="s">
        <v>58</v>
      </c>
      <c r="Q69" s="36" t="s">
        <v>346</v>
      </c>
      <c r="R69" s="36" t="s">
        <v>354</v>
      </c>
      <c r="S69" s="36" t="s">
        <v>402</v>
      </c>
      <c r="T69" s="36" t="s">
        <v>403</v>
      </c>
    </row>
    <row r="70" spans="1:20" ht="34.5" customHeight="1">
      <c r="A70" s="17">
        <v>63</v>
      </c>
      <c r="B70" s="17" t="s">
        <v>342</v>
      </c>
      <c r="C70" s="17" t="s">
        <v>404</v>
      </c>
      <c r="D70" s="34">
        <v>12.62</v>
      </c>
      <c r="E70" s="35">
        <v>1</v>
      </c>
      <c r="F70" s="35"/>
      <c r="G70" s="35"/>
      <c r="H70" s="36" t="s">
        <v>65</v>
      </c>
      <c r="I70" s="36" t="s">
        <v>131</v>
      </c>
      <c r="J70" s="36" t="s">
        <v>405</v>
      </c>
      <c r="K70" s="36" t="s">
        <v>27</v>
      </c>
      <c r="L70" s="36" t="s">
        <v>28</v>
      </c>
      <c r="M70" s="36" t="s">
        <v>258</v>
      </c>
      <c r="N70" s="36" t="s">
        <v>43</v>
      </c>
      <c r="O70" s="36" t="s">
        <v>44</v>
      </c>
      <c r="P70" s="36" t="s">
        <v>58</v>
      </c>
      <c r="Q70" s="36" t="s">
        <v>346</v>
      </c>
      <c r="R70" s="36" t="s">
        <v>354</v>
      </c>
      <c r="S70" s="36" t="s">
        <v>406</v>
      </c>
      <c r="T70" s="36" t="s">
        <v>407</v>
      </c>
    </row>
    <row r="71" spans="1:20" ht="34.5" customHeight="1">
      <c r="A71" s="17">
        <v>64</v>
      </c>
      <c r="B71" s="17" t="s">
        <v>342</v>
      </c>
      <c r="C71" s="17" t="s">
        <v>408</v>
      </c>
      <c r="D71" s="34">
        <v>14.4</v>
      </c>
      <c r="E71" s="35">
        <v>1</v>
      </c>
      <c r="F71" s="35"/>
      <c r="G71" s="35"/>
      <c r="H71" s="36" t="s">
        <v>92</v>
      </c>
      <c r="I71" s="36" t="s">
        <v>93</v>
      </c>
      <c r="J71" s="36" t="s">
        <v>409</v>
      </c>
      <c r="K71" s="36" t="s">
        <v>133</v>
      </c>
      <c r="L71" s="36" t="s">
        <v>410</v>
      </c>
      <c r="M71" s="36" t="s">
        <v>29</v>
      </c>
      <c r="N71" s="36" t="s">
        <v>43</v>
      </c>
      <c r="O71" s="36" t="s">
        <v>44</v>
      </c>
      <c r="P71" s="36" t="s">
        <v>58</v>
      </c>
      <c r="Q71" s="36" t="s">
        <v>346</v>
      </c>
      <c r="R71" s="36" t="s">
        <v>354</v>
      </c>
      <c r="S71" s="36" t="s">
        <v>411</v>
      </c>
      <c r="T71" s="36" t="s">
        <v>412</v>
      </c>
    </row>
    <row r="72" spans="1:20" ht="34.5" customHeight="1">
      <c r="A72" s="17">
        <v>65</v>
      </c>
      <c r="B72" s="17" t="s">
        <v>342</v>
      </c>
      <c r="C72" s="17" t="s">
        <v>413</v>
      </c>
      <c r="D72" s="34">
        <v>17.5</v>
      </c>
      <c r="E72" s="35">
        <v>1</v>
      </c>
      <c r="F72" s="35"/>
      <c r="G72" s="35"/>
      <c r="H72" s="36" t="s">
        <v>54</v>
      </c>
      <c r="I72" s="36" t="s">
        <v>324</v>
      </c>
      <c r="J72" s="36" t="s">
        <v>414</v>
      </c>
      <c r="K72" s="36" t="s">
        <v>27</v>
      </c>
      <c r="L72" s="36" t="s">
        <v>28</v>
      </c>
      <c r="M72" s="36" t="s">
        <v>415</v>
      </c>
      <c r="N72" s="36" t="s">
        <v>43</v>
      </c>
      <c r="O72" s="36" t="s">
        <v>44</v>
      </c>
      <c r="P72" s="36" t="s">
        <v>78</v>
      </c>
      <c r="Q72" s="36" t="s">
        <v>346</v>
      </c>
      <c r="R72" s="36" t="s">
        <v>354</v>
      </c>
      <c r="S72" s="36" t="s">
        <v>416</v>
      </c>
      <c r="T72" s="36" t="s">
        <v>417</v>
      </c>
    </row>
    <row r="73" spans="1:20" ht="34.5" customHeight="1">
      <c r="A73" s="17">
        <v>66</v>
      </c>
      <c r="B73" s="17" t="s">
        <v>342</v>
      </c>
      <c r="C73" s="17" t="s">
        <v>418</v>
      </c>
      <c r="D73" s="34">
        <v>85</v>
      </c>
      <c r="E73" s="35">
        <v>1</v>
      </c>
      <c r="F73" s="35"/>
      <c r="G73" s="35"/>
      <c r="H73" s="36" t="s">
        <v>264</v>
      </c>
      <c r="I73" s="36" t="s">
        <v>419</v>
      </c>
      <c r="J73" s="36" t="s">
        <v>420</v>
      </c>
      <c r="K73" s="36" t="s">
        <v>133</v>
      </c>
      <c r="L73" s="36" t="s">
        <v>368</v>
      </c>
      <c r="M73" s="36" t="s">
        <v>134</v>
      </c>
      <c r="N73" s="36" t="s">
        <v>43</v>
      </c>
      <c r="O73" s="36" t="s">
        <v>44</v>
      </c>
      <c r="P73" s="36" t="s">
        <v>32</v>
      </c>
      <c r="Q73" s="36" t="s">
        <v>346</v>
      </c>
      <c r="R73" s="36" t="s">
        <v>354</v>
      </c>
      <c r="S73" s="36" t="s">
        <v>421</v>
      </c>
      <c r="T73" s="36" t="s">
        <v>422</v>
      </c>
    </row>
    <row r="74" spans="1:20" ht="34.5" customHeight="1">
      <c r="A74" s="17">
        <v>67</v>
      </c>
      <c r="B74" s="17" t="s">
        <v>423</v>
      </c>
      <c r="C74" s="17" t="s">
        <v>424</v>
      </c>
      <c r="D74" s="34">
        <v>2</v>
      </c>
      <c r="E74" s="35">
        <v>1</v>
      </c>
      <c r="F74" s="35"/>
      <c r="G74" s="35"/>
      <c r="H74" s="36" t="s">
        <v>65</v>
      </c>
      <c r="I74" s="36" t="s">
        <v>85</v>
      </c>
      <c r="J74" s="36" t="s">
        <v>425</v>
      </c>
      <c r="K74" s="36" t="s">
        <v>27</v>
      </c>
      <c r="L74" s="36" t="s">
        <v>28</v>
      </c>
      <c r="M74" s="36" t="s">
        <v>134</v>
      </c>
      <c r="N74" s="36" t="s">
        <v>30</v>
      </c>
      <c r="O74" s="36" t="s">
        <v>31</v>
      </c>
      <c r="P74" s="36" t="s">
        <v>32</v>
      </c>
      <c r="Q74" s="36" t="s">
        <v>426</v>
      </c>
      <c r="R74" s="36" t="s">
        <v>427</v>
      </c>
      <c r="S74" s="36" t="s">
        <v>428</v>
      </c>
      <c r="T74" s="36" t="s">
        <v>429</v>
      </c>
    </row>
    <row r="75" spans="1:20" ht="34.5" customHeight="1">
      <c r="A75" s="17">
        <v>68</v>
      </c>
      <c r="B75" s="17" t="s">
        <v>342</v>
      </c>
      <c r="C75" s="17" t="s">
        <v>430</v>
      </c>
      <c r="D75" s="34">
        <v>4.69</v>
      </c>
      <c r="E75" s="35">
        <v>1</v>
      </c>
      <c r="F75" s="35"/>
      <c r="G75" s="35"/>
      <c r="H75" s="36" t="s">
        <v>65</v>
      </c>
      <c r="I75" s="36" t="s">
        <v>344</v>
      </c>
      <c r="J75" s="36" t="s">
        <v>431</v>
      </c>
      <c r="K75" s="36" t="s">
        <v>27</v>
      </c>
      <c r="L75" s="36" t="s">
        <v>28</v>
      </c>
      <c r="M75" s="36" t="s">
        <v>134</v>
      </c>
      <c r="N75" s="36" t="s">
        <v>30</v>
      </c>
      <c r="O75" s="36" t="s">
        <v>31</v>
      </c>
      <c r="P75" s="36" t="s">
        <v>32</v>
      </c>
      <c r="Q75" s="36" t="s">
        <v>432</v>
      </c>
      <c r="R75" s="36" t="s">
        <v>433</v>
      </c>
      <c r="S75" s="36" t="s">
        <v>434</v>
      </c>
      <c r="T75" s="36" t="s">
        <v>435</v>
      </c>
    </row>
    <row r="76" spans="1:20" ht="34.5" customHeight="1">
      <c r="A76" s="17">
        <v>69</v>
      </c>
      <c r="B76" s="17" t="s">
        <v>322</v>
      </c>
      <c r="C76" s="17" t="s">
        <v>436</v>
      </c>
      <c r="D76" s="34">
        <v>7</v>
      </c>
      <c r="E76" s="35">
        <v>1</v>
      </c>
      <c r="F76" s="35"/>
      <c r="G76" s="35"/>
      <c r="H76" s="36" t="s">
        <v>24</v>
      </c>
      <c r="I76" s="36" t="s">
        <v>25</v>
      </c>
      <c r="J76" s="36" t="s">
        <v>437</v>
      </c>
      <c r="K76" s="36" t="s">
        <v>133</v>
      </c>
      <c r="L76" s="36" t="s">
        <v>102</v>
      </c>
      <c r="M76" s="36" t="s">
        <v>29</v>
      </c>
      <c r="N76" s="36" t="s">
        <v>43</v>
      </c>
      <c r="O76" s="36" t="s">
        <v>44</v>
      </c>
      <c r="P76" s="36" t="s">
        <v>32</v>
      </c>
      <c r="Q76" s="36" t="s">
        <v>438</v>
      </c>
      <c r="R76" s="36" t="s">
        <v>327</v>
      </c>
      <c r="S76" s="36" t="s">
        <v>439</v>
      </c>
      <c r="T76" s="36" t="s">
        <v>440</v>
      </c>
    </row>
    <row r="77" spans="1:20" ht="34.5" customHeight="1">
      <c r="A77" s="17">
        <v>70</v>
      </c>
      <c r="B77" s="17" t="s">
        <v>365</v>
      </c>
      <c r="C77" s="17" t="s">
        <v>441</v>
      </c>
      <c r="D77" s="34">
        <v>4.88</v>
      </c>
      <c r="E77" s="35">
        <v>1</v>
      </c>
      <c r="F77" s="35"/>
      <c r="G77" s="35"/>
      <c r="H77" s="36" t="s">
        <v>24</v>
      </c>
      <c r="I77" s="36" t="s">
        <v>25</v>
      </c>
      <c r="J77" s="36" t="s">
        <v>442</v>
      </c>
      <c r="K77" s="36" t="s">
        <v>27</v>
      </c>
      <c r="L77" s="36" t="s">
        <v>102</v>
      </c>
      <c r="M77" s="36" t="s">
        <v>29</v>
      </c>
      <c r="N77" s="36" t="s">
        <v>30</v>
      </c>
      <c r="O77" s="36" t="s">
        <v>31</v>
      </c>
      <c r="P77" s="36" t="s">
        <v>32</v>
      </c>
      <c r="Q77" s="36" t="s">
        <v>443</v>
      </c>
      <c r="R77" s="36" t="s">
        <v>444</v>
      </c>
      <c r="S77" s="36" t="s">
        <v>445</v>
      </c>
      <c r="T77" s="36" t="s">
        <v>446</v>
      </c>
    </row>
    <row r="78" spans="1:20" ht="34.5" customHeight="1">
      <c r="A78" s="17">
        <v>71</v>
      </c>
      <c r="B78" s="17" t="s">
        <v>330</v>
      </c>
      <c r="C78" s="17" t="s">
        <v>447</v>
      </c>
      <c r="D78" s="34">
        <v>4.07</v>
      </c>
      <c r="E78" s="35">
        <v>1</v>
      </c>
      <c r="F78" s="35"/>
      <c r="G78" s="35"/>
      <c r="H78" s="36" t="s">
        <v>24</v>
      </c>
      <c r="I78" s="36" t="s">
        <v>25</v>
      </c>
      <c r="J78" s="36" t="s">
        <v>448</v>
      </c>
      <c r="K78" s="36" t="s">
        <v>27</v>
      </c>
      <c r="L78" s="36" t="s">
        <v>28</v>
      </c>
      <c r="M78" s="36" t="s">
        <v>29</v>
      </c>
      <c r="N78" s="36" t="s">
        <v>30</v>
      </c>
      <c r="O78" s="36" t="s">
        <v>31</v>
      </c>
      <c r="P78" s="36" t="s">
        <v>78</v>
      </c>
      <c r="Q78" s="36" t="s">
        <v>334</v>
      </c>
      <c r="R78" s="36" t="s">
        <v>335</v>
      </c>
      <c r="S78" s="36" t="s">
        <v>449</v>
      </c>
      <c r="T78" s="36" t="s">
        <v>450</v>
      </c>
    </row>
    <row r="79" spans="1:20" ht="34.5" customHeight="1">
      <c r="A79" s="17">
        <v>72</v>
      </c>
      <c r="B79" s="17" t="s">
        <v>330</v>
      </c>
      <c r="C79" s="17" t="s">
        <v>451</v>
      </c>
      <c r="D79" s="34">
        <v>3.29</v>
      </c>
      <c r="E79" s="35">
        <v>1</v>
      </c>
      <c r="F79" s="35"/>
      <c r="G79" s="35"/>
      <c r="H79" s="36" t="s">
        <v>65</v>
      </c>
      <c r="I79" s="36" t="s">
        <v>85</v>
      </c>
      <c r="J79" s="36" t="s">
        <v>452</v>
      </c>
      <c r="K79" s="36" t="s">
        <v>133</v>
      </c>
      <c r="L79" s="36" t="s">
        <v>77</v>
      </c>
      <c r="M79" s="36" t="s">
        <v>453</v>
      </c>
      <c r="N79" s="36" t="s">
        <v>30</v>
      </c>
      <c r="O79" s="36" t="s">
        <v>44</v>
      </c>
      <c r="P79" s="36" t="s">
        <v>32</v>
      </c>
      <c r="Q79" s="36" t="s">
        <v>334</v>
      </c>
      <c r="R79" s="36" t="s">
        <v>335</v>
      </c>
      <c r="S79" s="36" t="s">
        <v>454</v>
      </c>
      <c r="T79" s="36" t="s">
        <v>455</v>
      </c>
    </row>
    <row r="80" spans="1:20" ht="34.5" customHeight="1">
      <c r="A80" s="17">
        <v>73</v>
      </c>
      <c r="B80" s="17" t="s">
        <v>456</v>
      </c>
      <c r="C80" s="17" t="s">
        <v>457</v>
      </c>
      <c r="D80" s="34">
        <v>6.8001</v>
      </c>
      <c r="E80" s="35">
        <v>1</v>
      </c>
      <c r="F80" s="35"/>
      <c r="G80" s="35"/>
      <c r="H80" s="36" t="s">
        <v>92</v>
      </c>
      <c r="I80" s="36" t="s">
        <v>227</v>
      </c>
      <c r="J80" s="36" t="s">
        <v>458</v>
      </c>
      <c r="K80" s="36" t="s">
        <v>27</v>
      </c>
      <c r="L80" s="36" t="s">
        <v>28</v>
      </c>
      <c r="M80" s="36" t="s">
        <v>68</v>
      </c>
      <c r="N80" s="36" t="s">
        <v>43</v>
      </c>
      <c r="O80" s="36" t="s">
        <v>44</v>
      </c>
      <c r="P80" s="36" t="s">
        <v>58</v>
      </c>
      <c r="Q80" s="36" t="s">
        <v>459</v>
      </c>
      <c r="R80" s="36" t="s">
        <v>460</v>
      </c>
      <c r="S80" s="36" t="s">
        <v>461</v>
      </c>
      <c r="T80" s="36" t="s">
        <v>462</v>
      </c>
    </row>
    <row r="81" spans="1:20" ht="34.5" customHeight="1">
      <c r="A81" s="17">
        <v>74</v>
      </c>
      <c r="B81" s="17" t="s">
        <v>463</v>
      </c>
      <c r="C81" s="17" t="s">
        <v>464</v>
      </c>
      <c r="D81" s="34">
        <v>21.84</v>
      </c>
      <c r="E81" s="35">
        <v>1</v>
      </c>
      <c r="F81" s="35"/>
      <c r="G81" s="35"/>
      <c r="H81" s="36" t="s">
        <v>246</v>
      </c>
      <c r="I81" s="36" t="s">
        <v>205</v>
      </c>
      <c r="J81" s="36" t="s">
        <v>465</v>
      </c>
      <c r="K81" s="36" t="s">
        <v>27</v>
      </c>
      <c r="L81" s="36" t="s">
        <v>28</v>
      </c>
      <c r="M81" s="36" t="s">
        <v>68</v>
      </c>
      <c r="N81" s="36" t="s">
        <v>43</v>
      </c>
      <c r="O81" s="36" t="s">
        <v>44</v>
      </c>
      <c r="P81" s="36" t="s">
        <v>78</v>
      </c>
      <c r="Q81" s="36" t="s">
        <v>432</v>
      </c>
      <c r="R81" s="36" t="s">
        <v>433</v>
      </c>
      <c r="S81" s="36" t="s">
        <v>466</v>
      </c>
      <c r="T81" s="36" t="s">
        <v>467</v>
      </c>
    </row>
    <row r="82" spans="1:20" ht="34.5" customHeight="1">
      <c r="A82" s="17">
        <v>75</v>
      </c>
      <c r="B82" s="17" t="s">
        <v>468</v>
      </c>
      <c r="C82" s="17" t="s">
        <v>469</v>
      </c>
      <c r="D82" s="34">
        <v>3.89</v>
      </c>
      <c r="E82" s="35">
        <v>1</v>
      </c>
      <c r="F82" s="35"/>
      <c r="G82" s="35"/>
      <c r="H82" s="36" t="s">
        <v>92</v>
      </c>
      <c r="I82" s="36" t="s">
        <v>227</v>
      </c>
      <c r="J82" s="36" t="s">
        <v>470</v>
      </c>
      <c r="K82" s="36" t="s">
        <v>27</v>
      </c>
      <c r="L82" s="36" t="s">
        <v>28</v>
      </c>
      <c r="M82" s="36" t="s">
        <v>360</v>
      </c>
      <c r="N82" s="36" t="s">
        <v>43</v>
      </c>
      <c r="O82" s="36" t="s">
        <v>44</v>
      </c>
      <c r="P82" s="36" t="s">
        <v>58</v>
      </c>
      <c r="Q82" s="36" t="s">
        <v>471</v>
      </c>
      <c r="R82" s="36" t="s">
        <v>472</v>
      </c>
      <c r="S82" s="36" t="s">
        <v>473</v>
      </c>
      <c r="T82" s="36" t="s">
        <v>474</v>
      </c>
    </row>
    <row r="83" spans="1:20" ht="34.5" customHeight="1">
      <c r="A83" s="17">
        <v>76</v>
      </c>
      <c r="B83" s="17" t="s">
        <v>475</v>
      </c>
      <c r="C83" s="17" t="s">
        <v>476</v>
      </c>
      <c r="D83" s="34">
        <v>1.6</v>
      </c>
      <c r="E83" s="35">
        <v>1</v>
      </c>
      <c r="F83" s="35"/>
      <c r="G83" s="35"/>
      <c r="H83" s="36" t="s">
        <v>264</v>
      </c>
      <c r="I83" s="36" t="s">
        <v>265</v>
      </c>
      <c r="J83" s="36" t="s">
        <v>477</v>
      </c>
      <c r="K83" s="36" t="s">
        <v>133</v>
      </c>
      <c r="L83" s="36" t="s">
        <v>77</v>
      </c>
      <c r="M83" s="36" t="s">
        <v>453</v>
      </c>
      <c r="N83" s="36" t="s">
        <v>30</v>
      </c>
      <c r="O83" s="36" t="s">
        <v>44</v>
      </c>
      <c r="P83" s="36" t="s">
        <v>58</v>
      </c>
      <c r="Q83" s="36" t="s">
        <v>478</v>
      </c>
      <c r="R83" s="36" t="s">
        <v>479</v>
      </c>
      <c r="S83" s="36" t="s">
        <v>480</v>
      </c>
      <c r="T83" s="36" t="s">
        <v>481</v>
      </c>
    </row>
    <row r="84" spans="1:20" ht="34.5" customHeight="1">
      <c r="A84" s="17">
        <v>77</v>
      </c>
      <c r="B84" s="17" t="s">
        <v>300</v>
      </c>
      <c r="C84" s="17" t="s">
        <v>482</v>
      </c>
      <c r="D84" s="34">
        <v>2.23</v>
      </c>
      <c r="E84" s="35">
        <v>1</v>
      </c>
      <c r="F84" s="35"/>
      <c r="G84" s="35"/>
      <c r="H84" s="36" t="s">
        <v>65</v>
      </c>
      <c r="I84" s="36" t="s">
        <v>483</v>
      </c>
      <c r="J84" s="36" t="s">
        <v>484</v>
      </c>
      <c r="K84" s="36" t="s">
        <v>27</v>
      </c>
      <c r="L84" s="36" t="s">
        <v>28</v>
      </c>
      <c r="M84" s="36" t="s">
        <v>453</v>
      </c>
      <c r="N84" s="36" t="s">
        <v>43</v>
      </c>
      <c r="O84" s="36" t="s">
        <v>44</v>
      </c>
      <c r="P84" s="36" t="s">
        <v>32</v>
      </c>
      <c r="Q84" s="36" t="s">
        <v>485</v>
      </c>
      <c r="R84" s="36" t="s">
        <v>486</v>
      </c>
      <c r="S84" s="36" t="s">
        <v>487</v>
      </c>
      <c r="T84" s="36" t="s">
        <v>488</v>
      </c>
    </row>
    <row r="85" spans="1:20" ht="34.5" customHeight="1">
      <c r="A85" s="17">
        <v>78</v>
      </c>
      <c r="B85" s="17" t="s">
        <v>475</v>
      </c>
      <c r="C85" s="17" t="s">
        <v>489</v>
      </c>
      <c r="D85" s="34">
        <v>2.1</v>
      </c>
      <c r="E85" s="35">
        <v>1</v>
      </c>
      <c r="F85" s="35"/>
      <c r="G85" s="35"/>
      <c r="H85" s="36" t="s">
        <v>264</v>
      </c>
      <c r="I85" s="36" t="s">
        <v>265</v>
      </c>
      <c r="J85" s="36" t="s">
        <v>490</v>
      </c>
      <c r="K85" s="36" t="s">
        <v>133</v>
      </c>
      <c r="L85" s="36" t="s">
        <v>77</v>
      </c>
      <c r="M85" s="36" t="s">
        <v>453</v>
      </c>
      <c r="N85" s="36" t="s">
        <v>30</v>
      </c>
      <c r="O85" s="36" t="s">
        <v>44</v>
      </c>
      <c r="P85" s="36" t="s">
        <v>78</v>
      </c>
      <c r="Q85" s="36" t="s">
        <v>478</v>
      </c>
      <c r="R85" s="36" t="s">
        <v>491</v>
      </c>
      <c r="S85" s="36" t="s">
        <v>492</v>
      </c>
      <c r="T85" s="36" t="s">
        <v>493</v>
      </c>
    </row>
    <row r="86" spans="1:20" ht="34.5" customHeight="1">
      <c r="A86" s="17">
        <v>79</v>
      </c>
      <c r="B86" s="17" t="s">
        <v>423</v>
      </c>
      <c r="C86" s="17" t="s">
        <v>494</v>
      </c>
      <c r="D86" s="34">
        <v>8.43</v>
      </c>
      <c r="E86" s="35">
        <v>1</v>
      </c>
      <c r="F86" s="35"/>
      <c r="G86" s="35"/>
      <c r="H86" s="36" t="s">
        <v>39</v>
      </c>
      <c r="I86" s="36" t="s">
        <v>123</v>
      </c>
      <c r="J86" s="36" t="s">
        <v>495</v>
      </c>
      <c r="K86" s="36" t="s">
        <v>27</v>
      </c>
      <c r="L86" s="36" t="s">
        <v>28</v>
      </c>
      <c r="M86" s="36" t="s">
        <v>496</v>
      </c>
      <c r="N86" s="36" t="s">
        <v>30</v>
      </c>
      <c r="O86" s="36" t="s">
        <v>31</v>
      </c>
      <c r="P86" s="36" t="s">
        <v>32</v>
      </c>
      <c r="Q86" s="36" t="s">
        <v>432</v>
      </c>
      <c r="R86" s="36" t="s">
        <v>433</v>
      </c>
      <c r="S86" s="36" t="s">
        <v>497</v>
      </c>
      <c r="T86" s="36" t="s">
        <v>498</v>
      </c>
    </row>
    <row r="87" spans="1:20" ht="34.5" customHeight="1">
      <c r="A87" s="17">
        <v>80</v>
      </c>
      <c r="B87" s="17" t="s">
        <v>342</v>
      </c>
      <c r="C87" s="17" t="s">
        <v>499</v>
      </c>
      <c r="D87" s="34">
        <v>35</v>
      </c>
      <c r="E87" s="35">
        <v>1</v>
      </c>
      <c r="F87" s="35"/>
      <c r="G87" s="35"/>
      <c r="H87" s="36" t="s">
        <v>39</v>
      </c>
      <c r="I87" s="36" t="s">
        <v>351</v>
      </c>
      <c r="J87" s="36" t="s">
        <v>500</v>
      </c>
      <c r="K87" s="36" t="s">
        <v>27</v>
      </c>
      <c r="L87" s="36" t="s">
        <v>28</v>
      </c>
      <c r="M87" s="36" t="s">
        <v>29</v>
      </c>
      <c r="N87" s="36" t="s">
        <v>43</v>
      </c>
      <c r="O87" s="36" t="s">
        <v>31</v>
      </c>
      <c r="P87" s="36" t="s">
        <v>32</v>
      </c>
      <c r="Q87" s="36" t="s">
        <v>432</v>
      </c>
      <c r="R87" s="36" t="s">
        <v>433</v>
      </c>
      <c r="S87" s="36" t="s">
        <v>355</v>
      </c>
      <c r="T87" s="36" t="s">
        <v>356</v>
      </c>
    </row>
    <row r="88" spans="1:20" ht="34.5" customHeight="1">
      <c r="A88" s="17">
        <v>81</v>
      </c>
      <c r="B88" s="17" t="s">
        <v>322</v>
      </c>
      <c r="C88" s="17" t="s">
        <v>501</v>
      </c>
      <c r="D88" s="34">
        <v>30</v>
      </c>
      <c r="E88" s="35">
        <v>1</v>
      </c>
      <c r="F88" s="35"/>
      <c r="G88" s="35"/>
      <c r="H88" s="36" t="s">
        <v>92</v>
      </c>
      <c r="I88" s="36" t="s">
        <v>227</v>
      </c>
      <c r="J88" s="36" t="s">
        <v>502</v>
      </c>
      <c r="K88" s="36" t="s">
        <v>27</v>
      </c>
      <c r="L88" s="36" t="s">
        <v>28</v>
      </c>
      <c r="M88" s="36" t="s">
        <v>29</v>
      </c>
      <c r="N88" s="36" t="s">
        <v>43</v>
      </c>
      <c r="O88" s="36" t="s">
        <v>44</v>
      </c>
      <c r="P88" s="36" t="s">
        <v>58</v>
      </c>
      <c r="Q88" s="36" t="s">
        <v>326</v>
      </c>
      <c r="R88" s="36" t="s">
        <v>327</v>
      </c>
      <c r="S88" s="36" t="s">
        <v>503</v>
      </c>
      <c r="T88" s="36" t="s">
        <v>504</v>
      </c>
    </row>
    <row r="89" spans="1:20" ht="34.5" customHeight="1">
      <c r="A89" s="21" t="s">
        <v>505</v>
      </c>
      <c r="B89" s="22"/>
      <c r="C89" s="22"/>
      <c r="D89" s="37">
        <f>SUM(D90:D101)</f>
        <v>109.452206</v>
      </c>
      <c r="E89" s="38">
        <f>SUM(E90:E101)</f>
        <v>12</v>
      </c>
      <c r="F89" s="33">
        <f>E89/E$3</f>
        <v>0.03870967741935484</v>
      </c>
      <c r="G89" s="33">
        <f>D89/D$3</f>
        <v>0.023696485608831742</v>
      </c>
      <c r="H89" s="36"/>
      <c r="I89" s="36"/>
      <c r="J89" s="36"/>
      <c r="K89" s="36"/>
      <c r="L89" s="36"/>
      <c r="M89" s="36"/>
      <c r="N89" s="36"/>
      <c r="O89" s="36"/>
      <c r="P89" s="36"/>
      <c r="Q89" s="36"/>
      <c r="R89" s="36"/>
      <c r="S89" s="36"/>
      <c r="T89" s="36"/>
    </row>
    <row r="90" spans="1:20" ht="34.5" customHeight="1">
      <c r="A90" s="17">
        <v>82</v>
      </c>
      <c r="B90" s="17" t="s">
        <v>506</v>
      </c>
      <c r="C90" s="17" t="s">
        <v>507</v>
      </c>
      <c r="D90" s="34">
        <v>6</v>
      </c>
      <c r="E90" s="35">
        <v>1</v>
      </c>
      <c r="F90" s="35"/>
      <c r="G90" s="35"/>
      <c r="H90" s="36" t="s">
        <v>65</v>
      </c>
      <c r="I90" s="36" t="s">
        <v>131</v>
      </c>
      <c r="J90" s="36" t="s">
        <v>508</v>
      </c>
      <c r="K90" s="36" t="s">
        <v>27</v>
      </c>
      <c r="L90" s="36" t="s">
        <v>28</v>
      </c>
      <c r="M90" s="36" t="s">
        <v>103</v>
      </c>
      <c r="N90" s="36" t="s">
        <v>30</v>
      </c>
      <c r="O90" s="36" t="s">
        <v>31</v>
      </c>
      <c r="P90" s="36" t="s">
        <v>58</v>
      </c>
      <c r="Q90" s="36" t="s">
        <v>509</v>
      </c>
      <c r="R90" s="36" t="s">
        <v>510</v>
      </c>
      <c r="S90" s="36" t="s">
        <v>511</v>
      </c>
      <c r="T90" s="36" t="s">
        <v>512</v>
      </c>
    </row>
    <row r="91" spans="1:20" ht="34.5" customHeight="1">
      <c r="A91" s="17">
        <v>83</v>
      </c>
      <c r="B91" s="17" t="s">
        <v>506</v>
      </c>
      <c r="C91" s="17" t="s">
        <v>513</v>
      </c>
      <c r="D91" s="34">
        <v>20.51</v>
      </c>
      <c r="E91" s="35">
        <v>1</v>
      </c>
      <c r="F91" s="35"/>
      <c r="G91" s="35"/>
      <c r="H91" s="36" t="s">
        <v>39</v>
      </c>
      <c r="I91" s="36" t="s">
        <v>351</v>
      </c>
      <c r="J91" s="36" t="s">
        <v>514</v>
      </c>
      <c r="K91" s="36" t="s">
        <v>27</v>
      </c>
      <c r="L91" s="36" t="s">
        <v>28</v>
      </c>
      <c r="M91" s="36" t="s">
        <v>515</v>
      </c>
      <c r="N91" s="36" t="s">
        <v>43</v>
      </c>
      <c r="O91" s="36" t="s">
        <v>44</v>
      </c>
      <c r="P91" s="36" t="s">
        <v>78</v>
      </c>
      <c r="Q91" s="36" t="s">
        <v>509</v>
      </c>
      <c r="R91" s="36" t="s">
        <v>516</v>
      </c>
      <c r="S91" s="36" t="s">
        <v>517</v>
      </c>
      <c r="T91" s="36" t="s">
        <v>518</v>
      </c>
    </row>
    <row r="92" spans="1:20" ht="34.5" customHeight="1">
      <c r="A92" s="17">
        <v>84</v>
      </c>
      <c r="B92" s="17" t="s">
        <v>519</v>
      </c>
      <c r="C92" s="17" t="s">
        <v>520</v>
      </c>
      <c r="D92" s="34">
        <v>5.72</v>
      </c>
      <c r="E92" s="35">
        <v>1</v>
      </c>
      <c r="F92" s="35"/>
      <c r="G92" s="35"/>
      <c r="H92" s="36" t="s">
        <v>92</v>
      </c>
      <c r="I92" s="36" t="s">
        <v>227</v>
      </c>
      <c r="J92" s="36" t="s">
        <v>521</v>
      </c>
      <c r="K92" s="36" t="s">
        <v>27</v>
      </c>
      <c r="L92" s="36" t="s">
        <v>28</v>
      </c>
      <c r="M92" s="36" t="s">
        <v>117</v>
      </c>
      <c r="N92" s="36" t="s">
        <v>43</v>
      </c>
      <c r="O92" s="36" t="s">
        <v>44</v>
      </c>
      <c r="P92" s="36" t="s">
        <v>78</v>
      </c>
      <c r="Q92" s="36" t="s">
        <v>522</v>
      </c>
      <c r="R92" s="36" t="s">
        <v>523</v>
      </c>
      <c r="S92" s="36" t="s">
        <v>524</v>
      </c>
      <c r="T92" s="36" t="s">
        <v>525</v>
      </c>
    </row>
    <row r="93" spans="1:20" ht="34.5" customHeight="1">
      <c r="A93" s="17">
        <v>85</v>
      </c>
      <c r="B93" s="17" t="s">
        <v>526</v>
      </c>
      <c r="C93" s="17" t="s">
        <v>527</v>
      </c>
      <c r="D93" s="34">
        <v>5.748169</v>
      </c>
      <c r="E93" s="35">
        <v>1</v>
      </c>
      <c r="F93" s="35"/>
      <c r="G93" s="35"/>
      <c r="H93" s="36" t="s">
        <v>198</v>
      </c>
      <c r="I93" s="36" t="s">
        <v>199</v>
      </c>
      <c r="J93" s="36" t="s">
        <v>528</v>
      </c>
      <c r="K93" s="36" t="s">
        <v>27</v>
      </c>
      <c r="L93" s="36" t="s">
        <v>28</v>
      </c>
      <c r="M93" s="36" t="s">
        <v>29</v>
      </c>
      <c r="N93" s="36" t="s">
        <v>43</v>
      </c>
      <c r="O93" s="36" t="s">
        <v>44</v>
      </c>
      <c r="P93" s="36" t="s">
        <v>78</v>
      </c>
      <c r="Q93" s="36" t="s">
        <v>529</v>
      </c>
      <c r="R93" s="36" t="s">
        <v>530</v>
      </c>
      <c r="S93" s="36" t="s">
        <v>531</v>
      </c>
      <c r="T93" s="36" t="s">
        <v>532</v>
      </c>
    </row>
    <row r="94" spans="1:20" ht="34.5" customHeight="1">
      <c r="A94" s="17">
        <v>86</v>
      </c>
      <c r="B94" s="17" t="s">
        <v>506</v>
      </c>
      <c r="C94" s="17" t="s">
        <v>533</v>
      </c>
      <c r="D94" s="34">
        <v>36.554037</v>
      </c>
      <c r="E94" s="35">
        <v>1</v>
      </c>
      <c r="F94" s="35"/>
      <c r="G94" s="35"/>
      <c r="H94" s="36" t="s">
        <v>39</v>
      </c>
      <c r="I94" s="36" t="s">
        <v>351</v>
      </c>
      <c r="J94" s="36" t="s">
        <v>534</v>
      </c>
      <c r="K94" s="36" t="s">
        <v>27</v>
      </c>
      <c r="L94" s="36" t="s">
        <v>28</v>
      </c>
      <c r="M94" s="36" t="s">
        <v>535</v>
      </c>
      <c r="N94" s="36" t="s">
        <v>43</v>
      </c>
      <c r="O94" s="36" t="s">
        <v>44</v>
      </c>
      <c r="P94" s="36" t="s">
        <v>78</v>
      </c>
      <c r="Q94" s="36" t="s">
        <v>509</v>
      </c>
      <c r="R94" s="36" t="s">
        <v>536</v>
      </c>
      <c r="S94" s="36" t="s">
        <v>537</v>
      </c>
      <c r="T94" s="36" t="s">
        <v>538</v>
      </c>
    </row>
    <row r="95" spans="1:20" ht="34.5" customHeight="1">
      <c r="A95" s="17">
        <v>87</v>
      </c>
      <c r="B95" s="17" t="s">
        <v>539</v>
      </c>
      <c r="C95" s="17" t="s">
        <v>540</v>
      </c>
      <c r="D95" s="34">
        <v>2.4</v>
      </c>
      <c r="E95" s="35">
        <v>1</v>
      </c>
      <c r="F95" s="35"/>
      <c r="G95" s="35"/>
      <c r="H95" s="36" t="s">
        <v>92</v>
      </c>
      <c r="I95" s="36" t="s">
        <v>227</v>
      </c>
      <c r="J95" s="36" t="s">
        <v>541</v>
      </c>
      <c r="K95" s="36" t="s">
        <v>27</v>
      </c>
      <c r="L95" s="36" t="s">
        <v>28</v>
      </c>
      <c r="M95" s="36" t="s">
        <v>103</v>
      </c>
      <c r="N95" s="36" t="s">
        <v>43</v>
      </c>
      <c r="O95" s="36" t="s">
        <v>44</v>
      </c>
      <c r="P95" s="36" t="s">
        <v>58</v>
      </c>
      <c r="Q95" s="36" t="s">
        <v>542</v>
      </c>
      <c r="R95" s="36" t="s">
        <v>543</v>
      </c>
      <c r="S95" s="36" t="s">
        <v>544</v>
      </c>
      <c r="T95" s="36" t="s">
        <v>545</v>
      </c>
    </row>
    <row r="96" spans="1:20" ht="34.5" customHeight="1">
      <c r="A96" s="17">
        <v>88</v>
      </c>
      <c r="B96" s="17" t="s">
        <v>506</v>
      </c>
      <c r="C96" s="17" t="s">
        <v>546</v>
      </c>
      <c r="D96" s="34">
        <v>5.02</v>
      </c>
      <c r="E96" s="35">
        <v>1</v>
      </c>
      <c r="F96" s="35"/>
      <c r="G96" s="35"/>
      <c r="H96" s="36" t="s">
        <v>39</v>
      </c>
      <c r="I96" s="36" t="s">
        <v>547</v>
      </c>
      <c r="J96" s="36" t="s">
        <v>548</v>
      </c>
      <c r="K96" s="36" t="s">
        <v>27</v>
      </c>
      <c r="L96" s="36" t="s">
        <v>28</v>
      </c>
      <c r="M96" s="36" t="s">
        <v>549</v>
      </c>
      <c r="N96" s="36" t="s">
        <v>43</v>
      </c>
      <c r="O96" s="36" t="s">
        <v>44</v>
      </c>
      <c r="P96" s="36" t="s">
        <v>58</v>
      </c>
      <c r="Q96" s="36" t="s">
        <v>509</v>
      </c>
      <c r="R96" s="36" t="s">
        <v>550</v>
      </c>
      <c r="S96" s="36" t="s">
        <v>517</v>
      </c>
      <c r="T96" s="36" t="s">
        <v>518</v>
      </c>
    </row>
    <row r="97" spans="1:20" ht="34.5" customHeight="1">
      <c r="A97" s="17">
        <v>89</v>
      </c>
      <c r="B97" s="17" t="s">
        <v>506</v>
      </c>
      <c r="C97" s="17" t="s">
        <v>551</v>
      </c>
      <c r="D97" s="34">
        <v>8.1</v>
      </c>
      <c r="E97" s="35">
        <v>1</v>
      </c>
      <c r="F97" s="35"/>
      <c r="G97" s="35"/>
      <c r="H97" s="36" t="s">
        <v>39</v>
      </c>
      <c r="I97" s="36" t="s">
        <v>309</v>
      </c>
      <c r="J97" s="36" t="s">
        <v>552</v>
      </c>
      <c r="K97" s="36" t="s">
        <v>27</v>
      </c>
      <c r="L97" s="36" t="s">
        <v>28</v>
      </c>
      <c r="M97" s="36" t="s">
        <v>258</v>
      </c>
      <c r="N97" s="36" t="s">
        <v>30</v>
      </c>
      <c r="O97" s="36" t="s">
        <v>31</v>
      </c>
      <c r="P97" s="36" t="s">
        <v>58</v>
      </c>
      <c r="Q97" s="36" t="s">
        <v>509</v>
      </c>
      <c r="R97" s="36" t="s">
        <v>516</v>
      </c>
      <c r="S97" s="36" t="s">
        <v>517</v>
      </c>
      <c r="T97" s="36" t="s">
        <v>518</v>
      </c>
    </row>
    <row r="98" spans="1:20" ht="34.5" customHeight="1">
      <c r="A98" s="17">
        <v>90</v>
      </c>
      <c r="B98" s="17" t="s">
        <v>506</v>
      </c>
      <c r="C98" s="17" t="s">
        <v>553</v>
      </c>
      <c r="D98" s="34">
        <v>3.79</v>
      </c>
      <c r="E98" s="35">
        <v>1</v>
      </c>
      <c r="F98" s="35"/>
      <c r="G98" s="35"/>
      <c r="H98" s="36" t="s">
        <v>65</v>
      </c>
      <c r="I98" s="36" t="s">
        <v>131</v>
      </c>
      <c r="J98" s="36" t="s">
        <v>554</v>
      </c>
      <c r="K98" s="36" t="s">
        <v>27</v>
      </c>
      <c r="L98" s="36" t="s">
        <v>28</v>
      </c>
      <c r="M98" s="36" t="s">
        <v>103</v>
      </c>
      <c r="N98" s="36" t="s">
        <v>43</v>
      </c>
      <c r="O98" s="36" t="s">
        <v>44</v>
      </c>
      <c r="P98" s="36" t="s">
        <v>58</v>
      </c>
      <c r="Q98" s="36" t="s">
        <v>509</v>
      </c>
      <c r="R98" s="36" t="s">
        <v>555</v>
      </c>
      <c r="S98" s="36" t="s">
        <v>556</v>
      </c>
      <c r="T98" s="36" t="s">
        <v>557</v>
      </c>
    </row>
    <row r="99" spans="1:20" ht="34.5" customHeight="1">
      <c r="A99" s="17">
        <v>91</v>
      </c>
      <c r="B99" s="17" t="s">
        <v>506</v>
      </c>
      <c r="C99" s="17" t="s">
        <v>558</v>
      </c>
      <c r="D99" s="34">
        <v>5.75</v>
      </c>
      <c r="E99" s="35">
        <v>1</v>
      </c>
      <c r="F99" s="35"/>
      <c r="G99" s="35"/>
      <c r="H99" s="36" t="s">
        <v>65</v>
      </c>
      <c r="I99" s="36" t="s">
        <v>131</v>
      </c>
      <c r="J99" s="36" t="s">
        <v>559</v>
      </c>
      <c r="K99" s="36" t="s">
        <v>27</v>
      </c>
      <c r="L99" s="36" t="s">
        <v>102</v>
      </c>
      <c r="M99" s="36" t="s">
        <v>68</v>
      </c>
      <c r="N99" s="36" t="s">
        <v>30</v>
      </c>
      <c r="O99" s="36" t="s">
        <v>31</v>
      </c>
      <c r="P99" s="36" t="s">
        <v>58</v>
      </c>
      <c r="Q99" s="36" t="s">
        <v>509</v>
      </c>
      <c r="R99" s="36" t="s">
        <v>536</v>
      </c>
      <c r="S99" s="36" t="s">
        <v>517</v>
      </c>
      <c r="T99" s="36" t="s">
        <v>518</v>
      </c>
    </row>
    <row r="100" spans="1:20" ht="34.5" customHeight="1">
      <c r="A100" s="17">
        <v>92</v>
      </c>
      <c r="B100" s="17" t="s">
        <v>519</v>
      </c>
      <c r="C100" s="17" t="s">
        <v>560</v>
      </c>
      <c r="D100" s="34">
        <v>1.25</v>
      </c>
      <c r="E100" s="35">
        <v>1</v>
      </c>
      <c r="F100" s="35"/>
      <c r="G100" s="35"/>
      <c r="H100" s="36" t="s">
        <v>92</v>
      </c>
      <c r="I100" s="36" t="s">
        <v>93</v>
      </c>
      <c r="J100" s="36" t="s">
        <v>561</v>
      </c>
      <c r="K100" s="36" t="s">
        <v>133</v>
      </c>
      <c r="L100" s="36" t="s">
        <v>102</v>
      </c>
      <c r="M100" s="36" t="s">
        <v>29</v>
      </c>
      <c r="N100" s="36" t="s">
        <v>43</v>
      </c>
      <c r="O100" s="36" t="s">
        <v>31</v>
      </c>
      <c r="P100" s="36" t="s">
        <v>78</v>
      </c>
      <c r="Q100" s="36" t="s">
        <v>522</v>
      </c>
      <c r="R100" s="36" t="s">
        <v>523</v>
      </c>
      <c r="S100" s="36" t="s">
        <v>562</v>
      </c>
      <c r="T100" s="36" t="s">
        <v>563</v>
      </c>
    </row>
    <row r="101" spans="1:20" ht="34.5" customHeight="1">
      <c r="A101" s="17">
        <v>93</v>
      </c>
      <c r="B101" s="17" t="s">
        <v>506</v>
      </c>
      <c r="C101" s="17" t="s">
        <v>564</v>
      </c>
      <c r="D101" s="34">
        <v>8.61</v>
      </c>
      <c r="E101" s="35">
        <v>1</v>
      </c>
      <c r="F101" s="35"/>
      <c r="G101" s="35"/>
      <c r="H101" s="36" t="s">
        <v>92</v>
      </c>
      <c r="I101" s="36" t="s">
        <v>93</v>
      </c>
      <c r="J101" s="36" t="s">
        <v>565</v>
      </c>
      <c r="K101" s="36" t="s">
        <v>133</v>
      </c>
      <c r="L101" s="36" t="s">
        <v>77</v>
      </c>
      <c r="M101" s="36" t="s">
        <v>29</v>
      </c>
      <c r="N101" s="36" t="s">
        <v>43</v>
      </c>
      <c r="O101" s="36" t="s">
        <v>44</v>
      </c>
      <c r="P101" s="36" t="s">
        <v>78</v>
      </c>
      <c r="Q101" s="36" t="s">
        <v>509</v>
      </c>
      <c r="R101" s="36" t="s">
        <v>550</v>
      </c>
      <c r="S101" s="36" t="s">
        <v>566</v>
      </c>
      <c r="T101" s="36" t="s">
        <v>567</v>
      </c>
    </row>
    <row r="102" spans="1:20" ht="34.5" customHeight="1">
      <c r="A102" s="21" t="s">
        <v>568</v>
      </c>
      <c r="B102" s="22"/>
      <c r="C102" s="22"/>
      <c r="D102" s="37">
        <f>SUM(D103:D110)</f>
        <v>102.1777</v>
      </c>
      <c r="E102" s="38">
        <f>SUM(E103:E110)</f>
        <v>8</v>
      </c>
      <c r="F102" s="33">
        <f>E102/E$3</f>
        <v>0.025806451612903226</v>
      </c>
      <c r="G102" s="33">
        <f>D102/D$3</f>
        <v>0.022121549542761406</v>
      </c>
      <c r="H102" s="36"/>
      <c r="I102" s="36"/>
      <c r="J102" s="36"/>
      <c r="K102" s="36"/>
      <c r="L102" s="36"/>
      <c r="M102" s="36"/>
      <c r="N102" s="36"/>
      <c r="O102" s="36"/>
      <c r="P102" s="36"/>
      <c r="Q102" s="36"/>
      <c r="R102" s="36"/>
      <c r="S102" s="36"/>
      <c r="T102" s="36"/>
    </row>
    <row r="103" spans="1:20" ht="34.5" customHeight="1">
      <c r="A103" s="17">
        <v>94</v>
      </c>
      <c r="B103" s="17" t="s">
        <v>569</v>
      </c>
      <c r="C103" s="17" t="s">
        <v>570</v>
      </c>
      <c r="D103" s="34">
        <v>3.6</v>
      </c>
      <c r="E103" s="35">
        <v>1</v>
      </c>
      <c r="F103" s="35"/>
      <c r="G103" s="35"/>
      <c r="H103" s="36" t="s">
        <v>92</v>
      </c>
      <c r="I103" s="36" t="s">
        <v>227</v>
      </c>
      <c r="J103" s="36" t="s">
        <v>571</v>
      </c>
      <c r="K103" s="36" t="s">
        <v>27</v>
      </c>
      <c r="L103" s="36" t="s">
        <v>28</v>
      </c>
      <c r="M103" s="36" t="s">
        <v>125</v>
      </c>
      <c r="N103" s="36" t="s">
        <v>30</v>
      </c>
      <c r="O103" s="36" t="s">
        <v>31</v>
      </c>
      <c r="P103" s="36" t="s">
        <v>58</v>
      </c>
      <c r="Q103" s="36" t="s">
        <v>572</v>
      </c>
      <c r="R103" s="36" t="s">
        <v>573</v>
      </c>
      <c r="S103" s="36" t="s">
        <v>574</v>
      </c>
      <c r="T103" s="36" t="s">
        <v>575</v>
      </c>
    </row>
    <row r="104" spans="1:20" ht="34.5" customHeight="1">
      <c r="A104" s="17">
        <v>95</v>
      </c>
      <c r="B104" s="17" t="s">
        <v>576</v>
      </c>
      <c r="C104" s="17" t="s">
        <v>577</v>
      </c>
      <c r="D104" s="34">
        <v>5.4377</v>
      </c>
      <c r="E104" s="35">
        <v>1</v>
      </c>
      <c r="F104" s="35"/>
      <c r="G104" s="35"/>
      <c r="H104" s="36" t="s">
        <v>65</v>
      </c>
      <c r="I104" s="36" t="s">
        <v>85</v>
      </c>
      <c r="J104" s="36" t="s">
        <v>578</v>
      </c>
      <c r="K104" s="36" t="s">
        <v>27</v>
      </c>
      <c r="L104" s="36" t="s">
        <v>28</v>
      </c>
      <c r="M104" s="36" t="s">
        <v>579</v>
      </c>
      <c r="N104" s="36" t="s">
        <v>43</v>
      </c>
      <c r="O104" s="36" t="s">
        <v>44</v>
      </c>
      <c r="P104" s="36" t="s">
        <v>32</v>
      </c>
      <c r="Q104" s="36" t="s">
        <v>580</v>
      </c>
      <c r="R104" s="36" t="s">
        <v>581</v>
      </c>
      <c r="S104" s="36" t="s">
        <v>582</v>
      </c>
      <c r="T104" s="36" t="s">
        <v>583</v>
      </c>
    </row>
    <row r="105" spans="1:20" ht="34.5" customHeight="1">
      <c r="A105" s="17">
        <v>96</v>
      </c>
      <c r="B105" s="17" t="s">
        <v>584</v>
      </c>
      <c r="C105" s="17" t="s">
        <v>585</v>
      </c>
      <c r="D105" s="34">
        <v>2.14</v>
      </c>
      <c r="E105" s="35">
        <v>1</v>
      </c>
      <c r="F105" s="35"/>
      <c r="G105" s="35"/>
      <c r="H105" s="36" t="s">
        <v>246</v>
      </c>
      <c r="I105" s="36" t="s">
        <v>247</v>
      </c>
      <c r="J105" s="36" t="s">
        <v>586</v>
      </c>
      <c r="K105" s="36" t="s">
        <v>27</v>
      </c>
      <c r="L105" s="36" t="s">
        <v>587</v>
      </c>
      <c r="M105" s="36" t="s">
        <v>57</v>
      </c>
      <c r="N105" s="36" t="s">
        <v>30</v>
      </c>
      <c r="O105" s="36" t="s">
        <v>44</v>
      </c>
      <c r="P105" s="36" t="s">
        <v>78</v>
      </c>
      <c r="Q105" s="36" t="s">
        <v>588</v>
      </c>
      <c r="R105" s="36" t="s">
        <v>589</v>
      </c>
      <c r="S105" s="36" t="s">
        <v>590</v>
      </c>
      <c r="T105" s="36" t="s">
        <v>591</v>
      </c>
    </row>
    <row r="106" spans="1:20" ht="34.5" customHeight="1">
      <c r="A106" s="17">
        <v>97</v>
      </c>
      <c r="B106" s="17" t="s">
        <v>592</v>
      </c>
      <c r="C106" s="17" t="s">
        <v>593</v>
      </c>
      <c r="D106" s="34">
        <v>12</v>
      </c>
      <c r="E106" s="35">
        <v>1</v>
      </c>
      <c r="F106" s="35"/>
      <c r="G106" s="35"/>
      <c r="H106" s="36" t="s">
        <v>65</v>
      </c>
      <c r="I106" s="36" t="s">
        <v>131</v>
      </c>
      <c r="J106" s="36" t="s">
        <v>594</v>
      </c>
      <c r="K106" s="36" t="s">
        <v>27</v>
      </c>
      <c r="L106" s="36" t="s">
        <v>223</v>
      </c>
      <c r="M106" s="36" t="s">
        <v>103</v>
      </c>
      <c r="N106" s="36" t="s">
        <v>30</v>
      </c>
      <c r="O106" s="36" t="s">
        <v>31</v>
      </c>
      <c r="P106" s="36" t="s">
        <v>78</v>
      </c>
      <c r="Q106" s="36" t="s">
        <v>595</v>
      </c>
      <c r="R106" s="36" t="s">
        <v>596</v>
      </c>
      <c r="S106" s="36" t="s">
        <v>597</v>
      </c>
      <c r="T106" s="36" t="s">
        <v>598</v>
      </c>
    </row>
    <row r="107" spans="1:20" ht="34.5" customHeight="1">
      <c r="A107" s="17">
        <v>98</v>
      </c>
      <c r="B107" s="17" t="s">
        <v>592</v>
      </c>
      <c r="C107" s="17" t="s">
        <v>599</v>
      </c>
      <c r="D107" s="34">
        <v>13.34</v>
      </c>
      <c r="E107" s="35">
        <v>1</v>
      </c>
      <c r="F107" s="35"/>
      <c r="G107" s="35"/>
      <c r="H107" s="36" t="s">
        <v>24</v>
      </c>
      <c r="I107" s="36" t="s">
        <v>25</v>
      </c>
      <c r="J107" s="36" t="s">
        <v>600</v>
      </c>
      <c r="K107" s="36" t="s">
        <v>27</v>
      </c>
      <c r="L107" s="36" t="s">
        <v>154</v>
      </c>
      <c r="M107" s="36" t="s">
        <v>134</v>
      </c>
      <c r="N107" s="36" t="s">
        <v>30</v>
      </c>
      <c r="O107" s="36" t="s">
        <v>31</v>
      </c>
      <c r="P107" s="36" t="s">
        <v>78</v>
      </c>
      <c r="Q107" s="36" t="s">
        <v>601</v>
      </c>
      <c r="R107" s="36" t="s">
        <v>602</v>
      </c>
      <c r="S107" s="36" t="s">
        <v>603</v>
      </c>
      <c r="T107" s="36" t="s">
        <v>604</v>
      </c>
    </row>
    <row r="108" spans="1:20" ht="34.5" customHeight="1">
      <c r="A108" s="17">
        <v>99</v>
      </c>
      <c r="B108" s="17" t="s">
        <v>605</v>
      </c>
      <c r="C108" s="17" t="s">
        <v>606</v>
      </c>
      <c r="D108" s="34">
        <v>3.65</v>
      </c>
      <c r="E108" s="35">
        <v>1</v>
      </c>
      <c r="F108" s="35"/>
      <c r="G108" s="35"/>
      <c r="H108" s="36" t="s">
        <v>39</v>
      </c>
      <c r="I108" s="36" t="s">
        <v>123</v>
      </c>
      <c r="J108" s="36" t="s">
        <v>607</v>
      </c>
      <c r="K108" s="36" t="s">
        <v>27</v>
      </c>
      <c r="L108" s="36" t="s">
        <v>28</v>
      </c>
      <c r="M108" s="36" t="s">
        <v>103</v>
      </c>
      <c r="N108" s="36" t="s">
        <v>43</v>
      </c>
      <c r="O108" s="36" t="s">
        <v>44</v>
      </c>
      <c r="P108" s="36" t="s">
        <v>58</v>
      </c>
      <c r="Q108" s="36" t="s">
        <v>580</v>
      </c>
      <c r="R108" s="36" t="s">
        <v>608</v>
      </c>
      <c r="S108" s="36" t="s">
        <v>609</v>
      </c>
      <c r="T108" s="36" t="s">
        <v>610</v>
      </c>
    </row>
    <row r="109" spans="1:20" ht="34.5" customHeight="1">
      <c r="A109" s="17">
        <v>100</v>
      </c>
      <c r="B109" s="17" t="s">
        <v>569</v>
      </c>
      <c r="C109" s="17" t="s">
        <v>611</v>
      </c>
      <c r="D109" s="34">
        <v>53.63</v>
      </c>
      <c r="E109" s="35">
        <v>1</v>
      </c>
      <c r="F109" s="35"/>
      <c r="G109" s="35"/>
      <c r="H109" s="36" t="s">
        <v>39</v>
      </c>
      <c r="I109" s="36" t="s">
        <v>351</v>
      </c>
      <c r="J109" s="36" t="s">
        <v>612</v>
      </c>
      <c r="K109" s="36" t="s">
        <v>27</v>
      </c>
      <c r="L109" s="36" t="s">
        <v>28</v>
      </c>
      <c r="M109" s="36" t="s">
        <v>42</v>
      </c>
      <c r="N109" s="36" t="s">
        <v>43</v>
      </c>
      <c r="O109" s="36" t="s">
        <v>31</v>
      </c>
      <c r="P109" s="36" t="s">
        <v>32</v>
      </c>
      <c r="Q109" s="36" t="s">
        <v>613</v>
      </c>
      <c r="R109" s="36" t="s">
        <v>614</v>
      </c>
      <c r="S109" s="36" t="s">
        <v>615</v>
      </c>
      <c r="T109" s="36" t="s">
        <v>616</v>
      </c>
    </row>
    <row r="110" spans="1:20" ht="34.5" customHeight="1">
      <c r="A110" s="17">
        <v>101</v>
      </c>
      <c r="B110" s="17" t="s">
        <v>605</v>
      </c>
      <c r="C110" s="17" t="s">
        <v>617</v>
      </c>
      <c r="D110" s="34">
        <v>8.38</v>
      </c>
      <c r="E110" s="35">
        <v>1</v>
      </c>
      <c r="F110" s="35"/>
      <c r="G110" s="35"/>
      <c r="H110" s="36" t="s">
        <v>198</v>
      </c>
      <c r="I110" s="36" t="s">
        <v>199</v>
      </c>
      <c r="J110" s="36" t="s">
        <v>618</v>
      </c>
      <c r="K110" s="36" t="s">
        <v>27</v>
      </c>
      <c r="L110" s="36" t="s">
        <v>28</v>
      </c>
      <c r="M110" s="36" t="s">
        <v>453</v>
      </c>
      <c r="N110" s="36" t="s">
        <v>30</v>
      </c>
      <c r="O110" s="36" t="s">
        <v>31</v>
      </c>
      <c r="P110" s="36" t="s">
        <v>78</v>
      </c>
      <c r="Q110" s="36" t="s">
        <v>580</v>
      </c>
      <c r="R110" s="36" t="s">
        <v>602</v>
      </c>
      <c r="S110" s="36" t="s">
        <v>619</v>
      </c>
      <c r="T110" s="36" t="s">
        <v>620</v>
      </c>
    </row>
    <row r="111" spans="1:20" ht="34.5" customHeight="1">
      <c r="A111" s="21" t="s">
        <v>621</v>
      </c>
      <c r="B111" s="22"/>
      <c r="C111" s="22"/>
      <c r="D111" s="37">
        <f>SUM(D112:D128)</f>
        <v>122.80520000000001</v>
      </c>
      <c r="E111" s="38">
        <f>SUM(E112:E128)</f>
        <v>17</v>
      </c>
      <c r="F111" s="33">
        <f>E111/E$3</f>
        <v>0.054838709677419356</v>
      </c>
      <c r="G111" s="33">
        <f>D111/D$3</f>
        <v>0.026587418936898397</v>
      </c>
      <c r="H111" s="36"/>
      <c r="I111" s="36"/>
      <c r="J111" s="36"/>
      <c r="K111" s="36"/>
      <c r="L111" s="36"/>
      <c r="M111" s="36"/>
      <c r="N111" s="36"/>
      <c r="O111" s="36"/>
      <c r="P111" s="36"/>
      <c r="Q111" s="36"/>
      <c r="R111" s="36"/>
      <c r="S111" s="36"/>
      <c r="T111" s="36"/>
    </row>
    <row r="112" spans="1:20" ht="34.5" customHeight="1">
      <c r="A112" s="17">
        <v>102</v>
      </c>
      <c r="B112" s="17" t="s">
        <v>622</v>
      </c>
      <c r="C112" s="17" t="s">
        <v>623</v>
      </c>
      <c r="D112" s="34">
        <v>3.9922</v>
      </c>
      <c r="E112" s="35">
        <v>1</v>
      </c>
      <c r="F112" s="35"/>
      <c r="G112" s="35"/>
      <c r="H112" s="36" t="s">
        <v>291</v>
      </c>
      <c r="I112" s="36" t="s">
        <v>291</v>
      </c>
      <c r="J112" s="36" t="s">
        <v>624</v>
      </c>
      <c r="K112" s="36" t="s">
        <v>27</v>
      </c>
      <c r="L112" s="36" t="s">
        <v>28</v>
      </c>
      <c r="M112" s="36" t="s">
        <v>134</v>
      </c>
      <c r="N112" s="36" t="s">
        <v>30</v>
      </c>
      <c r="O112" s="36" t="s">
        <v>31</v>
      </c>
      <c r="P112" s="36" t="s">
        <v>78</v>
      </c>
      <c r="Q112" s="36" t="s">
        <v>625</v>
      </c>
      <c r="R112" s="36" t="s">
        <v>626</v>
      </c>
      <c r="S112" s="36" t="s">
        <v>627</v>
      </c>
      <c r="T112" s="36" t="s">
        <v>628</v>
      </c>
    </row>
    <row r="113" spans="1:20" ht="34.5" customHeight="1">
      <c r="A113" s="17">
        <v>103</v>
      </c>
      <c r="B113" s="17" t="s">
        <v>629</v>
      </c>
      <c r="C113" s="17" t="s">
        <v>630</v>
      </c>
      <c r="D113" s="34">
        <v>30</v>
      </c>
      <c r="E113" s="35">
        <v>1</v>
      </c>
      <c r="F113" s="35"/>
      <c r="G113" s="35"/>
      <c r="H113" s="36" t="s">
        <v>264</v>
      </c>
      <c r="I113" s="36" t="s">
        <v>419</v>
      </c>
      <c r="J113" s="36" t="s">
        <v>631</v>
      </c>
      <c r="K113" s="36" t="s">
        <v>27</v>
      </c>
      <c r="L113" s="36" t="s">
        <v>28</v>
      </c>
      <c r="M113" s="36" t="s">
        <v>632</v>
      </c>
      <c r="N113" s="36" t="s">
        <v>30</v>
      </c>
      <c r="O113" s="36" t="s">
        <v>44</v>
      </c>
      <c r="P113" s="36" t="s">
        <v>78</v>
      </c>
      <c r="Q113" s="36" t="s">
        <v>633</v>
      </c>
      <c r="R113" s="36" t="s">
        <v>634</v>
      </c>
      <c r="S113" s="36" t="s">
        <v>635</v>
      </c>
      <c r="T113" s="36" t="s">
        <v>636</v>
      </c>
    </row>
    <row r="114" spans="1:20" ht="34.5" customHeight="1">
      <c r="A114" s="17">
        <v>104</v>
      </c>
      <c r="B114" s="17" t="s">
        <v>622</v>
      </c>
      <c r="C114" s="17" t="s">
        <v>637</v>
      </c>
      <c r="D114" s="34">
        <v>1.98</v>
      </c>
      <c r="E114" s="35">
        <v>1</v>
      </c>
      <c r="F114" s="35"/>
      <c r="G114" s="35"/>
      <c r="H114" s="36" t="s">
        <v>54</v>
      </c>
      <c r="I114" s="36" t="s">
        <v>638</v>
      </c>
      <c r="J114" s="36" t="s">
        <v>639</v>
      </c>
      <c r="K114" s="36" t="s">
        <v>27</v>
      </c>
      <c r="L114" s="36" t="s">
        <v>28</v>
      </c>
      <c r="M114" s="36" t="s">
        <v>103</v>
      </c>
      <c r="N114" s="36" t="s">
        <v>30</v>
      </c>
      <c r="O114" s="36" t="s">
        <v>31</v>
      </c>
      <c r="P114" s="36" t="s">
        <v>58</v>
      </c>
      <c r="Q114" s="36" t="s">
        <v>625</v>
      </c>
      <c r="R114" s="36" t="s">
        <v>626</v>
      </c>
      <c r="S114" s="36" t="s">
        <v>297</v>
      </c>
      <c r="T114" s="36" t="s">
        <v>640</v>
      </c>
    </row>
    <row r="115" spans="1:20" ht="34.5" customHeight="1">
      <c r="A115" s="17">
        <v>105</v>
      </c>
      <c r="B115" s="17" t="s">
        <v>641</v>
      </c>
      <c r="C115" s="17" t="s">
        <v>642</v>
      </c>
      <c r="D115" s="34">
        <v>6.7</v>
      </c>
      <c r="E115" s="35">
        <v>1</v>
      </c>
      <c r="F115" s="35"/>
      <c r="G115" s="35"/>
      <c r="H115" s="36" t="s">
        <v>74</v>
      </c>
      <c r="I115" s="36" t="s">
        <v>115</v>
      </c>
      <c r="J115" s="36" t="s">
        <v>643</v>
      </c>
      <c r="K115" s="36" t="s">
        <v>133</v>
      </c>
      <c r="L115" s="36" t="s">
        <v>28</v>
      </c>
      <c r="M115" s="36" t="s">
        <v>117</v>
      </c>
      <c r="N115" s="36" t="s">
        <v>30</v>
      </c>
      <c r="O115" s="36" t="s">
        <v>31</v>
      </c>
      <c r="P115" s="36" t="s">
        <v>58</v>
      </c>
      <c r="Q115" s="36" t="s">
        <v>644</v>
      </c>
      <c r="R115" s="36" t="s">
        <v>645</v>
      </c>
      <c r="S115" s="36" t="s">
        <v>646</v>
      </c>
      <c r="T115" s="36" t="s">
        <v>647</v>
      </c>
    </row>
    <row r="116" spans="1:20" ht="34.5" customHeight="1">
      <c r="A116" s="17">
        <v>106</v>
      </c>
      <c r="B116" s="17" t="s">
        <v>641</v>
      </c>
      <c r="C116" s="17" t="s">
        <v>648</v>
      </c>
      <c r="D116" s="34">
        <v>9.1</v>
      </c>
      <c r="E116" s="35">
        <v>1</v>
      </c>
      <c r="F116" s="35"/>
      <c r="G116" s="35"/>
      <c r="H116" s="36" t="s">
        <v>65</v>
      </c>
      <c r="I116" s="36" t="s">
        <v>131</v>
      </c>
      <c r="J116" s="36" t="s">
        <v>649</v>
      </c>
      <c r="K116" s="36" t="s">
        <v>27</v>
      </c>
      <c r="L116" s="36" t="s">
        <v>28</v>
      </c>
      <c r="M116" s="36" t="s">
        <v>117</v>
      </c>
      <c r="N116" s="36" t="s">
        <v>30</v>
      </c>
      <c r="O116" s="36" t="s">
        <v>31</v>
      </c>
      <c r="P116" s="36" t="s">
        <v>78</v>
      </c>
      <c r="Q116" s="36" t="s">
        <v>644</v>
      </c>
      <c r="R116" s="36" t="s">
        <v>645</v>
      </c>
      <c r="S116" s="36" t="s">
        <v>650</v>
      </c>
      <c r="T116" s="36" t="s">
        <v>651</v>
      </c>
    </row>
    <row r="117" spans="1:20" ht="34.5" customHeight="1">
      <c r="A117" s="17">
        <v>107</v>
      </c>
      <c r="B117" s="17" t="s">
        <v>641</v>
      </c>
      <c r="C117" s="17" t="s">
        <v>652</v>
      </c>
      <c r="D117" s="34">
        <v>4.76</v>
      </c>
      <c r="E117" s="35">
        <v>1</v>
      </c>
      <c r="F117" s="35"/>
      <c r="G117" s="35"/>
      <c r="H117" s="36" t="s">
        <v>240</v>
      </c>
      <c r="I117" s="36" t="s">
        <v>653</v>
      </c>
      <c r="J117" s="36" t="s">
        <v>654</v>
      </c>
      <c r="K117" s="36" t="s">
        <v>27</v>
      </c>
      <c r="L117" s="36" t="s">
        <v>28</v>
      </c>
      <c r="M117" s="36" t="s">
        <v>134</v>
      </c>
      <c r="N117" s="36" t="s">
        <v>30</v>
      </c>
      <c r="O117" s="36" t="s">
        <v>31</v>
      </c>
      <c r="P117" s="36" t="s">
        <v>58</v>
      </c>
      <c r="Q117" s="36" t="s">
        <v>644</v>
      </c>
      <c r="R117" s="36" t="s">
        <v>645</v>
      </c>
      <c r="S117" s="36" t="s">
        <v>655</v>
      </c>
      <c r="T117" s="36" t="s">
        <v>656</v>
      </c>
    </row>
    <row r="118" spans="1:20" ht="34.5" customHeight="1">
      <c r="A118" s="17">
        <v>108</v>
      </c>
      <c r="B118" s="17" t="s">
        <v>657</v>
      </c>
      <c r="C118" s="17" t="s">
        <v>658</v>
      </c>
      <c r="D118" s="34">
        <v>1.5</v>
      </c>
      <c r="E118" s="35">
        <v>1</v>
      </c>
      <c r="F118" s="35"/>
      <c r="G118" s="35"/>
      <c r="H118" s="36" t="s">
        <v>264</v>
      </c>
      <c r="I118" s="36" t="s">
        <v>265</v>
      </c>
      <c r="J118" s="36" t="s">
        <v>659</v>
      </c>
      <c r="K118" s="36" t="s">
        <v>27</v>
      </c>
      <c r="L118" s="36" t="s">
        <v>28</v>
      </c>
      <c r="M118" s="36" t="s">
        <v>253</v>
      </c>
      <c r="N118" s="36" t="s">
        <v>30</v>
      </c>
      <c r="O118" s="36" t="s">
        <v>31</v>
      </c>
      <c r="P118" s="36" t="s">
        <v>78</v>
      </c>
      <c r="Q118" s="36" t="s">
        <v>660</v>
      </c>
      <c r="R118" s="36" t="s">
        <v>661</v>
      </c>
      <c r="S118" s="36" t="s">
        <v>662</v>
      </c>
      <c r="T118" s="36" t="s">
        <v>663</v>
      </c>
    </row>
    <row r="119" spans="1:20" ht="34.5" customHeight="1">
      <c r="A119" s="17">
        <v>109</v>
      </c>
      <c r="B119" s="17" t="s">
        <v>657</v>
      </c>
      <c r="C119" s="17" t="s">
        <v>664</v>
      </c>
      <c r="D119" s="34">
        <v>2.06</v>
      </c>
      <c r="E119" s="35">
        <v>1</v>
      </c>
      <c r="F119" s="35"/>
      <c r="G119" s="35"/>
      <c r="H119" s="36" t="s">
        <v>65</v>
      </c>
      <c r="I119" s="36" t="s">
        <v>483</v>
      </c>
      <c r="J119" s="36" t="s">
        <v>665</v>
      </c>
      <c r="K119" s="36" t="s">
        <v>27</v>
      </c>
      <c r="L119" s="36" t="s">
        <v>216</v>
      </c>
      <c r="M119" s="36" t="s">
        <v>29</v>
      </c>
      <c r="N119" s="36" t="s">
        <v>43</v>
      </c>
      <c r="O119" s="36" t="s">
        <v>44</v>
      </c>
      <c r="P119" s="36" t="s">
        <v>32</v>
      </c>
      <c r="Q119" s="36" t="s">
        <v>660</v>
      </c>
      <c r="R119" s="36" t="s">
        <v>661</v>
      </c>
      <c r="S119" s="36" t="s">
        <v>666</v>
      </c>
      <c r="T119" s="36" t="s">
        <v>667</v>
      </c>
    </row>
    <row r="120" spans="1:20" ht="34.5" customHeight="1">
      <c r="A120" s="17">
        <v>110</v>
      </c>
      <c r="B120" s="17" t="s">
        <v>622</v>
      </c>
      <c r="C120" s="17" t="s">
        <v>668</v>
      </c>
      <c r="D120" s="34">
        <v>11</v>
      </c>
      <c r="E120" s="35">
        <v>1</v>
      </c>
      <c r="F120" s="35"/>
      <c r="G120" s="35"/>
      <c r="H120" s="36" t="s">
        <v>65</v>
      </c>
      <c r="I120" s="36" t="s">
        <v>669</v>
      </c>
      <c r="J120" s="36" t="s">
        <v>670</v>
      </c>
      <c r="K120" s="36" t="s">
        <v>27</v>
      </c>
      <c r="L120" s="36" t="s">
        <v>28</v>
      </c>
      <c r="M120" s="36" t="s">
        <v>671</v>
      </c>
      <c r="N120" s="36" t="s">
        <v>43</v>
      </c>
      <c r="O120" s="36" t="s">
        <v>44</v>
      </c>
      <c r="P120" s="36" t="s">
        <v>58</v>
      </c>
      <c r="Q120" s="36" t="s">
        <v>672</v>
      </c>
      <c r="R120" s="36" t="s">
        <v>673</v>
      </c>
      <c r="S120" s="36" t="s">
        <v>674</v>
      </c>
      <c r="T120" s="36" t="s">
        <v>675</v>
      </c>
    </row>
    <row r="121" spans="1:20" ht="34.5" customHeight="1">
      <c r="A121" s="17">
        <v>111</v>
      </c>
      <c r="B121" s="17" t="s">
        <v>641</v>
      </c>
      <c r="C121" s="17" t="s">
        <v>676</v>
      </c>
      <c r="D121" s="34">
        <v>7.343</v>
      </c>
      <c r="E121" s="35">
        <v>1</v>
      </c>
      <c r="F121" s="35"/>
      <c r="G121" s="35"/>
      <c r="H121" s="36" t="s">
        <v>39</v>
      </c>
      <c r="I121" s="36" t="s">
        <v>123</v>
      </c>
      <c r="J121" s="36" t="s">
        <v>677</v>
      </c>
      <c r="K121" s="36" t="s">
        <v>27</v>
      </c>
      <c r="L121" s="36" t="s">
        <v>28</v>
      </c>
      <c r="M121" s="36" t="s">
        <v>678</v>
      </c>
      <c r="N121" s="36" t="s">
        <v>30</v>
      </c>
      <c r="O121" s="36" t="s">
        <v>31</v>
      </c>
      <c r="P121" s="36" t="s">
        <v>58</v>
      </c>
      <c r="Q121" s="36" t="s">
        <v>679</v>
      </c>
      <c r="R121" s="36" t="s">
        <v>645</v>
      </c>
      <c r="S121" s="36" t="s">
        <v>680</v>
      </c>
      <c r="T121" s="36" t="s">
        <v>681</v>
      </c>
    </row>
    <row r="122" spans="1:20" ht="34.5" customHeight="1">
      <c r="A122" s="17">
        <v>112</v>
      </c>
      <c r="B122" s="17" t="s">
        <v>657</v>
      </c>
      <c r="C122" s="17" t="s">
        <v>682</v>
      </c>
      <c r="D122" s="34">
        <v>4.7</v>
      </c>
      <c r="E122" s="35">
        <v>1</v>
      </c>
      <c r="F122" s="35"/>
      <c r="G122" s="35"/>
      <c r="H122" s="36" t="s">
        <v>74</v>
      </c>
      <c r="I122" s="36" t="s">
        <v>115</v>
      </c>
      <c r="J122" s="36" t="s">
        <v>683</v>
      </c>
      <c r="K122" s="36" t="s">
        <v>27</v>
      </c>
      <c r="L122" s="36" t="s">
        <v>28</v>
      </c>
      <c r="M122" s="36" t="s">
        <v>68</v>
      </c>
      <c r="N122" s="36" t="s">
        <v>30</v>
      </c>
      <c r="O122" s="36" t="s">
        <v>31</v>
      </c>
      <c r="P122" s="36" t="s">
        <v>78</v>
      </c>
      <c r="Q122" s="36" t="s">
        <v>660</v>
      </c>
      <c r="R122" s="36" t="s">
        <v>661</v>
      </c>
      <c r="S122" s="36" t="s">
        <v>684</v>
      </c>
      <c r="T122" s="36" t="s">
        <v>685</v>
      </c>
    </row>
    <row r="123" spans="1:20" ht="34.5" customHeight="1">
      <c r="A123" s="17">
        <v>113</v>
      </c>
      <c r="B123" s="17" t="s">
        <v>622</v>
      </c>
      <c r="C123" s="17" t="s">
        <v>686</v>
      </c>
      <c r="D123" s="34">
        <v>5.43</v>
      </c>
      <c r="E123" s="35">
        <v>1</v>
      </c>
      <c r="F123" s="35"/>
      <c r="G123" s="35"/>
      <c r="H123" s="36" t="s">
        <v>39</v>
      </c>
      <c r="I123" s="36" t="s">
        <v>123</v>
      </c>
      <c r="J123" s="36" t="s">
        <v>687</v>
      </c>
      <c r="K123" s="36" t="s">
        <v>27</v>
      </c>
      <c r="L123" s="36" t="s">
        <v>688</v>
      </c>
      <c r="M123" s="36" t="s">
        <v>125</v>
      </c>
      <c r="N123" s="36" t="s">
        <v>30</v>
      </c>
      <c r="O123" s="36" t="s">
        <v>31</v>
      </c>
      <c r="P123" s="36" t="s">
        <v>78</v>
      </c>
      <c r="Q123" s="36" t="s">
        <v>625</v>
      </c>
      <c r="R123" s="36" t="s">
        <v>626</v>
      </c>
      <c r="S123" s="36" t="s">
        <v>689</v>
      </c>
      <c r="T123" s="36" t="s">
        <v>690</v>
      </c>
    </row>
    <row r="124" spans="1:20" ht="34.5" customHeight="1">
      <c r="A124" s="17">
        <v>114</v>
      </c>
      <c r="B124" s="17" t="s">
        <v>691</v>
      </c>
      <c r="C124" s="17" t="s">
        <v>692</v>
      </c>
      <c r="D124" s="34">
        <v>3.7</v>
      </c>
      <c r="E124" s="35">
        <v>1</v>
      </c>
      <c r="F124" s="35"/>
      <c r="G124" s="35"/>
      <c r="H124" s="36" t="s">
        <v>74</v>
      </c>
      <c r="I124" s="36" t="s">
        <v>115</v>
      </c>
      <c r="J124" s="36" t="s">
        <v>693</v>
      </c>
      <c r="K124" s="36" t="s">
        <v>133</v>
      </c>
      <c r="L124" s="36" t="s">
        <v>694</v>
      </c>
      <c r="M124" s="36" t="s">
        <v>678</v>
      </c>
      <c r="N124" s="36" t="s">
        <v>30</v>
      </c>
      <c r="O124" s="36" t="s">
        <v>44</v>
      </c>
      <c r="P124" s="36" t="s">
        <v>78</v>
      </c>
      <c r="Q124" s="36" t="s">
        <v>695</v>
      </c>
      <c r="R124" s="36" t="s">
        <v>696</v>
      </c>
      <c r="S124" s="36" t="s">
        <v>697</v>
      </c>
      <c r="T124" s="36" t="s">
        <v>698</v>
      </c>
    </row>
    <row r="125" spans="1:20" ht="34.5" customHeight="1">
      <c r="A125" s="17">
        <v>115</v>
      </c>
      <c r="B125" s="17" t="s">
        <v>622</v>
      </c>
      <c r="C125" s="17" t="s">
        <v>699</v>
      </c>
      <c r="D125" s="34">
        <v>9.9</v>
      </c>
      <c r="E125" s="35">
        <v>1</v>
      </c>
      <c r="F125" s="35"/>
      <c r="G125" s="35"/>
      <c r="H125" s="36" t="s">
        <v>24</v>
      </c>
      <c r="I125" s="36" t="s">
        <v>25</v>
      </c>
      <c r="J125" s="36" t="s">
        <v>700</v>
      </c>
      <c r="K125" s="36" t="s">
        <v>27</v>
      </c>
      <c r="L125" s="36" t="s">
        <v>77</v>
      </c>
      <c r="M125" s="36" t="s">
        <v>549</v>
      </c>
      <c r="N125" s="36" t="s">
        <v>30</v>
      </c>
      <c r="O125" s="36" t="s">
        <v>31</v>
      </c>
      <c r="P125" s="36" t="s">
        <v>32</v>
      </c>
      <c r="Q125" s="36" t="s">
        <v>625</v>
      </c>
      <c r="R125" s="36" t="s">
        <v>626</v>
      </c>
      <c r="S125" s="36" t="s">
        <v>701</v>
      </c>
      <c r="T125" s="36" t="s">
        <v>702</v>
      </c>
    </row>
    <row r="126" spans="1:20" ht="34.5" customHeight="1">
      <c r="A126" s="17">
        <v>116</v>
      </c>
      <c r="B126" s="17" t="s">
        <v>657</v>
      </c>
      <c r="C126" s="17" t="s">
        <v>703</v>
      </c>
      <c r="D126" s="34">
        <v>1.5</v>
      </c>
      <c r="E126" s="35">
        <v>1</v>
      </c>
      <c r="F126" s="35"/>
      <c r="G126" s="35"/>
      <c r="H126" s="36" t="s">
        <v>65</v>
      </c>
      <c r="I126" s="36" t="s">
        <v>344</v>
      </c>
      <c r="J126" s="36" t="s">
        <v>704</v>
      </c>
      <c r="K126" s="36" t="s">
        <v>27</v>
      </c>
      <c r="L126" s="36" t="s">
        <v>28</v>
      </c>
      <c r="M126" s="36" t="s">
        <v>134</v>
      </c>
      <c r="N126" s="36" t="s">
        <v>30</v>
      </c>
      <c r="O126" s="36" t="s">
        <v>31</v>
      </c>
      <c r="P126" s="36" t="s">
        <v>78</v>
      </c>
      <c r="Q126" s="36" t="s">
        <v>660</v>
      </c>
      <c r="R126" s="36" t="s">
        <v>661</v>
      </c>
      <c r="S126" s="36" t="s">
        <v>705</v>
      </c>
      <c r="T126" s="36" t="s">
        <v>706</v>
      </c>
    </row>
    <row r="127" spans="1:20" ht="34.5" customHeight="1">
      <c r="A127" s="17">
        <v>117</v>
      </c>
      <c r="B127" s="17" t="s">
        <v>657</v>
      </c>
      <c r="C127" s="17" t="s">
        <v>707</v>
      </c>
      <c r="D127" s="34">
        <v>2.14</v>
      </c>
      <c r="E127" s="35">
        <v>1</v>
      </c>
      <c r="F127" s="35"/>
      <c r="G127" s="35"/>
      <c r="H127" s="36" t="s">
        <v>92</v>
      </c>
      <c r="I127" s="36" t="s">
        <v>93</v>
      </c>
      <c r="J127" s="36" t="s">
        <v>708</v>
      </c>
      <c r="K127" s="36" t="s">
        <v>27</v>
      </c>
      <c r="L127" s="36" t="s">
        <v>28</v>
      </c>
      <c r="M127" s="36" t="s">
        <v>29</v>
      </c>
      <c r="N127" s="36" t="s">
        <v>43</v>
      </c>
      <c r="O127" s="36" t="s">
        <v>44</v>
      </c>
      <c r="P127" s="36" t="s">
        <v>58</v>
      </c>
      <c r="Q127" s="36" t="s">
        <v>660</v>
      </c>
      <c r="R127" s="36" t="s">
        <v>661</v>
      </c>
      <c r="S127" s="36" t="s">
        <v>709</v>
      </c>
      <c r="T127" s="36" t="s">
        <v>710</v>
      </c>
    </row>
    <row r="128" spans="1:20" ht="34.5" customHeight="1">
      <c r="A128" s="17">
        <v>118</v>
      </c>
      <c r="B128" s="17" t="s">
        <v>657</v>
      </c>
      <c r="C128" s="17" t="s">
        <v>711</v>
      </c>
      <c r="D128" s="34">
        <v>17</v>
      </c>
      <c r="E128" s="35">
        <v>1</v>
      </c>
      <c r="F128" s="35"/>
      <c r="G128" s="35"/>
      <c r="H128" s="36" t="s">
        <v>246</v>
      </c>
      <c r="I128" s="36" t="s">
        <v>247</v>
      </c>
      <c r="J128" s="36" t="s">
        <v>712</v>
      </c>
      <c r="K128" s="36" t="s">
        <v>27</v>
      </c>
      <c r="L128" s="36" t="s">
        <v>694</v>
      </c>
      <c r="M128" s="36" t="s">
        <v>68</v>
      </c>
      <c r="N128" s="36" t="s">
        <v>30</v>
      </c>
      <c r="O128" s="36" t="s">
        <v>44</v>
      </c>
      <c r="P128" s="36" t="s">
        <v>32</v>
      </c>
      <c r="Q128" s="36" t="s">
        <v>660</v>
      </c>
      <c r="R128" s="36" t="s">
        <v>661</v>
      </c>
      <c r="S128" s="36" t="s">
        <v>713</v>
      </c>
      <c r="T128" s="36" t="s">
        <v>714</v>
      </c>
    </row>
    <row r="129" spans="1:20" ht="34.5" customHeight="1">
      <c r="A129" s="21" t="s">
        <v>715</v>
      </c>
      <c r="B129" s="22"/>
      <c r="C129" s="22"/>
      <c r="D129" s="37">
        <f>SUM(D130:D136)</f>
        <v>140.791719</v>
      </c>
      <c r="E129" s="38">
        <f>SUM(E130:E136)</f>
        <v>7</v>
      </c>
      <c r="F129" s="33">
        <f>E129/E$3</f>
        <v>0.02258064516129032</v>
      </c>
      <c r="G129" s="33">
        <f>D129/D$3</f>
        <v>0.030481513941584534</v>
      </c>
      <c r="H129" s="36"/>
      <c r="I129" s="36"/>
      <c r="J129" s="36"/>
      <c r="K129" s="36"/>
      <c r="L129" s="36"/>
      <c r="M129" s="36"/>
      <c r="N129" s="36"/>
      <c r="O129" s="36"/>
      <c r="P129" s="36"/>
      <c r="Q129" s="36"/>
      <c r="R129" s="36"/>
      <c r="S129" s="36"/>
      <c r="T129" s="36"/>
    </row>
    <row r="130" spans="1:20" ht="34.5" customHeight="1">
      <c r="A130" s="17">
        <v>119</v>
      </c>
      <c r="B130" s="17" t="s">
        <v>716</v>
      </c>
      <c r="C130" s="17" t="s">
        <v>717</v>
      </c>
      <c r="D130" s="34">
        <v>1.541719</v>
      </c>
      <c r="E130" s="35">
        <v>1</v>
      </c>
      <c r="F130" s="35"/>
      <c r="G130" s="35"/>
      <c r="H130" s="36" t="s">
        <v>65</v>
      </c>
      <c r="I130" s="36" t="s">
        <v>205</v>
      </c>
      <c r="J130" s="36" t="s">
        <v>718</v>
      </c>
      <c r="K130" s="36" t="s">
        <v>133</v>
      </c>
      <c r="L130" s="36" t="s">
        <v>77</v>
      </c>
      <c r="M130" s="36" t="s">
        <v>29</v>
      </c>
      <c r="N130" s="36" t="s">
        <v>43</v>
      </c>
      <c r="O130" s="36" t="s">
        <v>31</v>
      </c>
      <c r="P130" s="36" t="s">
        <v>58</v>
      </c>
      <c r="Q130" s="36" t="s">
        <v>719</v>
      </c>
      <c r="R130" s="36" t="s">
        <v>720</v>
      </c>
      <c r="S130" s="36" t="s">
        <v>721</v>
      </c>
      <c r="T130" s="36" t="s">
        <v>722</v>
      </c>
    </row>
    <row r="131" spans="1:20" ht="34.5" customHeight="1">
      <c r="A131" s="17">
        <v>120</v>
      </c>
      <c r="B131" s="17" t="s">
        <v>723</v>
      </c>
      <c r="C131" s="17" t="s">
        <v>724</v>
      </c>
      <c r="D131" s="34">
        <v>9.02</v>
      </c>
      <c r="E131" s="35">
        <v>1</v>
      </c>
      <c r="F131" s="35"/>
      <c r="G131" s="35"/>
      <c r="H131" s="36" t="s">
        <v>92</v>
      </c>
      <c r="I131" s="36" t="s">
        <v>227</v>
      </c>
      <c r="J131" s="36" t="s">
        <v>725</v>
      </c>
      <c r="K131" s="36" t="s">
        <v>27</v>
      </c>
      <c r="L131" s="36" t="s">
        <v>28</v>
      </c>
      <c r="M131" s="36" t="s">
        <v>103</v>
      </c>
      <c r="N131" s="36" t="s">
        <v>43</v>
      </c>
      <c r="O131" s="36" t="s">
        <v>44</v>
      </c>
      <c r="P131" s="36" t="s">
        <v>58</v>
      </c>
      <c r="Q131" s="36" t="s">
        <v>726</v>
      </c>
      <c r="R131" s="36" t="s">
        <v>727</v>
      </c>
      <c r="S131" s="36" t="s">
        <v>728</v>
      </c>
      <c r="T131" s="36" t="s">
        <v>729</v>
      </c>
    </row>
    <row r="132" spans="1:20" ht="34.5" customHeight="1">
      <c r="A132" s="17">
        <v>121</v>
      </c>
      <c r="B132" s="17" t="s">
        <v>730</v>
      </c>
      <c r="C132" s="17" t="s">
        <v>731</v>
      </c>
      <c r="D132" s="34">
        <v>3.07</v>
      </c>
      <c r="E132" s="35">
        <v>1</v>
      </c>
      <c r="F132" s="35"/>
      <c r="G132" s="35"/>
      <c r="H132" s="36" t="s">
        <v>54</v>
      </c>
      <c r="I132" s="36" t="s">
        <v>638</v>
      </c>
      <c r="J132" s="36" t="s">
        <v>732</v>
      </c>
      <c r="K132" s="36" t="s">
        <v>27</v>
      </c>
      <c r="L132" s="36" t="s">
        <v>28</v>
      </c>
      <c r="M132" s="36" t="s">
        <v>453</v>
      </c>
      <c r="N132" s="36" t="s">
        <v>43</v>
      </c>
      <c r="O132" s="36" t="s">
        <v>44</v>
      </c>
      <c r="P132" s="36" t="s">
        <v>78</v>
      </c>
      <c r="Q132" s="36" t="s">
        <v>126</v>
      </c>
      <c r="R132" s="36" t="s">
        <v>733</v>
      </c>
      <c r="S132" s="36" t="s">
        <v>734</v>
      </c>
      <c r="T132" s="36" t="s">
        <v>735</v>
      </c>
    </row>
    <row r="133" spans="1:20" ht="34.5" customHeight="1">
      <c r="A133" s="17">
        <v>122</v>
      </c>
      <c r="B133" s="17" t="s">
        <v>723</v>
      </c>
      <c r="C133" s="17" t="s">
        <v>736</v>
      </c>
      <c r="D133" s="34">
        <v>3.09</v>
      </c>
      <c r="E133" s="35">
        <v>1</v>
      </c>
      <c r="F133" s="35"/>
      <c r="G133" s="35"/>
      <c r="H133" s="36" t="s">
        <v>65</v>
      </c>
      <c r="I133" s="36" t="s">
        <v>131</v>
      </c>
      <c r="J133" s="36" t="s">
        <v>737</v>
      </c>
      <c r="K133" s="36" t="s">
        <v>27</v>
      </c>
      <c r="L133" s="36" t="s">
        <v>28</v>
      </c>
      <c r="M133" s="36" t="s">
        <v>117</v>
      </c>
      <c r="N133" s="36" t="s">
        <v>43</v>
      </c>
      <c r="O133" s="36" t="s">
        <v>44</v>
      </c>
      <c r="P133" s="36" t="s">
        <v>58</v>
      </c>
      <c r="Q133" s="36" t="s">
        <v>738</v>
      </c>
      <c r="R133" s="36" t="s">
        <v>739</v>
      </c>
      <c r="S133" s="36" t="s">
        <v>740</v>
      </c>
      <c r="T133" s="36" t="s">
        <v>741</v>
      </c>
    </row>
    <row r="134" spans="1:20" ht="34.5" customHeight="1">
      <c r="A134" s="17">
        <v>123</v>
      </c>
      <c r="B134" s="17" t="s">
        <v>723</v>
      </c>
      <c r="C134" s="17" t="s">
        <v>742</v>
      </c>
      <c r="D134" s="34">
        <v>58.24</v>
      </c>
      <c r="E134" s="35">
        <v>1</v>
      </c>
      <c r="F134" s="35"/>
      <c r="G134" s="35"/>
      <c r="H134" s="36" t="s">
        <v>39</v>
      </c>
      <c r="I134" s="36" t="s">
        <v>351</v>
      </c>
      <c r="J134" s="36" t="s">
        <v>743</v>
      </c>
      <c r="K134" s="36" t="s">
        <v>27</v>
      </c>
      <c r="L134" s="36" t="s">
        <v>28</v>
      </c>
      <c r="M134" s="36" t="s">
        <v>42</v>
      </c>
      <c r="N134" s="36" t="s">
        <v>43</v>
      </c>
      <c r="O134" s="36" t="s">
        <v>44</v>
      </c>
      <c r="P134" s="36" t="s">
        <v>32</v>
      </c>
      <c r="Q134" s="36" t="s">
        <v>726</v>
      </c>
      <c r="R134" s="36" t="s">
        <v>727</v>
      </c>
      <c r="S134" s="36" t="s">
        <v>744</v>
      </c>
      <c r="T134" s="36" t="s">
        <v>745</v>
      </c>
    </row>
    <row r="135" spans="1:20" ht="34.5" customHeight="1">
      <c r="A135" s="17">
        <v>124</v>
      </c>
      <c r="B135" s="17" t="s">
        <v>723</v>
      </c>
      <c r="C135" s="17" t="s">
        <v>746</v>
      </c>
      <c r="D135" s="34">
        <v>42.95</v>
      </c>
      <c r="E135" s="35">
        <v>1</v>
      </c>
      <c r="F135" s="35"/>
      <c r="G135" s="35"/>
      <c r="H135" s="36" t="s">
        <v>39</v>
      </c>
      <c r="I135" s="36" t="s">
        <v>351</v>
      </c>
      <c r="J135" s="36" t="s">
        <v>747</v>
      </c>
      <c r="K135" s="36" t="s">
        <v>27</v>
      </c>
      <c r="L135" s="36" t="s">
        <v>28</v>
      </c>
      <c r="M135" s="36" t="s">
        <v>42</v>
      </c>
      <c r="N135" s="36" t="s">
        <v>30</v>
      </c>
      <c r="O135" s="36" t="s">
        <v>31</v>
      </c>
      <c r="P135" s="36" t="s">
        <v>32</v>
      </c>
      <c r="Q135" s="36" t="s">
        <v>726</v>
      </c>
      <c r="R135" s="36" t="s">
        <v>727</v>
      </c>
      <c r="S135" s="36" t="s">
        <v>744</v>
      </c>
      <c r="T135" s="36" t="s">
        <v>748</v>
      </c>
    </row>
    <row r="136" spans="1:20" ht="34.5" customHeight="1">
      <c r="A136" s="17">
        <v>125</v>
      </c>
      <c r="B136" s="17" t="s">
        <v>723</v>
      </c>
      <c r="C136" s="17" t="s">
        <v>749</v>
      </c>
      <c r="D136" s="34">
        <v>22.88</v>
      </c>
      <c r="E136" s="35">
        <v>1</v>
      </c>
      <c r="F136" s="35"/>
      <c r="G136" s="35"/>
      <c r="H136" s="36" t="s">
        <v>39</v>
      </c>
      <c r="I136" s="36" t="s">
        <v>351</v>
      </c>
      <c r="J136" s="36" t="s">
        <v>750</v>
      </c>
      <c r="K136" s="36" t="s">
        <v>27</v>
      </c>
      <c r="L136" s="36" t="s">
        <v>28</v>
      </c>
      <c r="M136" s="36" t="s">
        <v>42</v>
      </c>
      <c r="N136" s="36" t="s">
        <v>30</v>
      </c>
      <c r="O136" s="36" t="s">
        <v>31</v>
      </c>
      <c r="P136" s="36" t="s">
        <v>32</v>
      </c>
      <c r="Q136" s="36" t="s">
        <v>726</v>
      </c>
      <c r="R136" s="36" t="s">
        <v>727</v>
      </c>
      <c r="S136" s="36" t="s">
        <v>744</v>
      </c>
      <c r="T136" s="36" t="s">
        <v>748</v>
      </c>
    </row>
    <row r="137" spans="1:20" ht="34.5" customHeight="1">
      <c r="A137" s="21" t="s">
        <v>751</v>
      </c>
      <c r="B137" s="22"/>
      <c r="C137" s="22"/>
      <c r="D137" s="37">
        <f>SUM(D138:D153)</f>
        <v>201.76160000000002</v>
      </c>
      <c r="E137" s="38">
        <f>SUM(E138:E153)</f>
        <v>16</v>
      </c>
      <c r="F137" s="33">
        <f>E137/E$3</f>
        <v>0.05161290322580645</v>
      </c>
      <c r="G137" s="33">
        <f>D137/D$3</f>
        <v>0.04368153941835459</v>
      </c>
      <c r="H137" s="36"/>
      <c r="I137" s="36"/>
      <c r="J137" s="36"/>
      <c r="K137" s="36"/>
      <c r="L137" s="36"/>
      <c r="M137" s="36"/>
      <c r="N137" s="36"/>
      <c r="O137" s="36"/>
      <c r="P137" s="36"/>
      <c r="Q137" s="36"/>
      <c r="R137" s="36"/>
      <c r="S137" s="36"/>
      <c r="T137" s="36"/>
    </row>
    <row r="138" spans="1:20" ht="34.5" customHeight="1">
      <c r="A138" s="17">
        <v>126</v>
      </c>
      <c r="B138" s="17" t="s">
        <v>752</v>
      </c>
      <c r="C138" s="17" t="s">
        <v>753</v>
      </c>
      <c r="D138" s="34">
        <v>13.94</v>
      </c>
      <c r="E138" s="35">
        <v>1</v>
      </c>
      <c r="F138" s="35"/>
      <c r="G138" s="35"/>
      <c r="H138" s="36" t="s">
        <v>246</v>
      </c>
      <c r="I138" s="36" t="s">
        <v>288</v>
      </c>
      <c r="J138" s="36" t="s">
        <v>754</v>
      </c>
      <c r="K138" s="36" t="s">
        <v>27</v>
      </c>
      <c r="L138" s="36" t="s">
        <v>28</v>
      </c>
      <c r="M138" s="36" t="s">
        <v>453</v>
      </c>
      <c r="N138" s="36" t="s">
        <v>30</v>
      </c>
      <c r="O138" s="36" t="s">
        <v>31</v>
      </c>
      <c r="P138" s="36" t="s">
        <v>78</v>
      </c>
      <c r="Q138" s="36" t="s">
        <v>755</v>
      </c>
      <c r="R138" s="36" t="s">
        <v>756</v>
      </c>
      <c r="S138" s="36" t="s">
        <v>757</v>
      </c>
      <c r="T138" s="36" t="s">
        <v>758</v>
      </c>
    </row>
    <row r="139" spans="1:20" ht="34.5" customHeight="1">
      <c r="A139" s="17">
        <v>127</v>
      </c>
      <c r="B139" s="17" t="s">
        <v>759</v>
      </c>
      <c r="C139" s="17" t="s">
        <v>760</v>
      </c>
      <c r="D139" s="34">
        <v>6.79</v>
      </c>
      <c r="E139" s="35">
        <v>1</v>
      </c>
      <c r="F139" s="35"/>
      <c r="G139" s="35"/>
      <c r="H139" s="36" t="s">
        <v>92</v>
      </c>
      <c r="I139" s="36" t="s">
        <v>227</v>
      </c>
      <c r="J139" s="36" t="s">
        <v>761</v>
      </c>
      <c r="K139" s="36" t="s">
        <v>27</v>
      </c>
      <c r="L139" s="36" t="s">
        <v>28</v>
      </c>
      <c r="M139" s="36" t="s">
        <v>117</v>
      </c>
      <c r="N139" s="36" t="s">
        <v>43</v>
      </c>
      <c r="O139" s="36" t="s">
        <v>31</v>
      </c>
      <c r="P139" s="36" t="s">
        <v>58</v>
      </c>
      <c r="Q139" s="36" t="s">
        <v>762</v>
      </c>
      <c r="R139" s="36" t="s">
        <v>763</v>
      </c>
      <c r="S139" s="36" t="s">
        <v>764</v>
      </c>
      <c r="T139" s="36" t="s">
        <v>765</v>
      </c>
    </row>
    <row r="140" spans="1:20" ht="34.5" customHeight="1">
      <c r="A140" s="17">
        <v>128</v>
      </c>
      <c r="B140" s="17" t="s">
        <v>766</v>
      </c>
      <c r="C140" s="17" t="s">
        <v>767</v>
      </c>
      <c r="D140" s="34">
        <v>9.3266</v>
      </c>
      <c r="E140" s="35">
        <v>1</v>
      </c>
      <c r="F140" s="35"/>
      <c r="G140" s="35"/>
      <c r="H140" s="36" t="s">
        <v>74</v>
      </c>
      <c r="I140" s="36" t="s">
        <v>115</v>
      </c>
      <c r="J140" s="36" t="s">
        <v>768</v>
      </c>
      <c r="K140" s="36" t="s">
        <v>27</v>
      </c>
      <c r="L140" s="36" t="s">
        <v>28</v>
      </c>
      <c r="M140" s="36" t="s">
        <v>134</v>
      </c>
      <c r="N140" s="36" t="s">
        <v>30</v>
      </c>
      <c r="O140" s="36" t="s">
        <v>44</v>
      </c>
      <c r="P140" s="36" t="s">
        <v>32</v>
      </c>
      <c r="Q140" s="36" t="s">
        <v>769</v>
      </c>
      <c r="R140" s="36" t="s">
        <v>770</v>
      </c>
      <c r="S140" s="36" t="s">
        <v>771</v>
      </c>
      <c r="T140" s="36" t="s">
        <v>772</v>
      </c>
    </row>
    <row r="141" spans="1:20" ht="34.5" customHeight="1">
      <c r="A141" s="17">
        <v>129</v>
      </c>
      <c r="B141" s="17" t="s">
        <v>773</v>
      </c>
      <c r="C141" s="17" t="s">
        <v>774</v>
      </c>
      <c r="D141" s="34">
        <v>6.8</v>
      </c>
      <c r="E141" s="35">
        <v>1</v>
      </c>
      <c r="F141" s="35"/>
      <c r="G141" s="35"/>
      <c r="H141" s="36" t="s">
        <v>240</v>
      </c>
      <c r="I141" s="36" t="s">
        <v>775</v>
      </c>
      <c r="J141" s="36" t="s">
        <v>776</v>
      </c>
      <c r="K141" s="36" t="s">
        <v>27</v>
      </c>
      <c r="L141" s="36" t="s">
        <v>28</v>
      </c>
      <c r="M141" s="36" t="s">
        <v>671</v>
      </c>
      <c r="N141" s="36" t="s">
        <v>30</v>
      </c>
      <c r="O141" s="36" t="s">
        <v>44</v>
      </c>
      <c r="P141" s="36" t="s">
        <v>78</v>
      </c>
      <c r="Q141" s="36" t="s">
        <v>777</v>
      </c>
      <c r="R141" s="36" t="s">
        <v>778</v>
      </c>
      <c r="S141" s="36" t="s">
        <v>779</v>
      </c>
      <c r="T141" s="36" t="s">
        <v>780</v>
      </c>
    </row>
    <row r="142" spans="1:20" ht="34.5" customHeight="1">
      <c r="A142" s="17">
        <v>130</v>
      </c>
      <c r="B142" s="17" t="s">
        <v>781</v>
      </c>
      <c r="C142" s="17" t="s">
        <v>782</v>
      </c>
      <c r="D142" s="34">
        <v>9.54</v>
      </c>
      <c r="E142" s="35">
        <v>1</v>
      </c>
      <c r="F142" s="35"/>
      <c r="G142" s="35"/>
      <c r="H142" s="36" t="s">
        <v>54</v>
      </c>
      <c r="I142" s="36" t="s">
        <v>638</v>
      </c>
      <c r="J142" s="36" t="s">
        <v>783</v>
      </c>
      <c r="K142" s="36" t="s">
        <v>27</v>
      </c>
      <c r="L142" s="36" t="s">
        <v>28</v>
      </c>
      <c r="M142" s="36" t="s">
        <v>360</v>
      </c>
      <c r="N142" s="36" t="s">
        <v>43</v>
      </c>
      <c r="O142" s="36" t="s">
        <v>31</v>
      </c>
      <c r="P142" s="36" t="s">
        <v>32</v>
      </c>
      <c r="Q142" s="36" t="s">
        <v>784</v>
      </c>
      <c r="R142" s="36" t="s">
        <v>785</v>
      </c>
      <c r="S142" s="36" t="s">
        <v>786</v>
      </c>
      <c r="T142" s="36" t="s">
        <v>787</v>
      </c>
    </row>
    <row r="143" spans="1:20" ht="34.5" customHeight="1">
      <c r="A143" s="17">
        <v>131</v>
      </c>
      <c r="B143" s="17" t="s">
        <v>773</v>
      </c>
      <c r="C143" s="17" t="s">
        <v>788</v>
      </c>
      <c r="D143" s="34">
        <v>1.7</v>
      </c>
      <c r="E143" s="35">
        <v>1</v>
      </c>
      <c r="F143" s="35"/>
      <c r="G143" s="35"/>
      <c r="H143" s="36" t="s">
        <v>99</v>
      </c>
      <c r="I143" s="36" t="s">
        <v>100</v>
      </c>
      <c r="J143" s="36" t="s">
        <v>789</v>
      </c>
      <c r="K143" s="36" t="s">
        <v>27</v>
      </c>
      <c r="L143" s="36" t="s">
        <v>28</v>
      </c>
      <c r="M143" s="36" t="s">
        <v>117</v>
      </c>
      <c r="N143" s="36" t="s">
        <v>30</v>
      </c>
      <c r="O143" s="36" t="s">
        <v>31</v>
      </c>
      <c r="P143" s="36" t="s">
        <v>32</v>
      </c>
      <c r="Q143" s="36" t="s">
        <v>790</v>
      </c>
      <c r="R143" s="36" t="s">
        <v>791</v>
      </c>
      <c r="S143" s="36" t="s">
        <v>792</v>
      </c>
      <c r="T143" s="36" t="s">
        <v>793</v>
      </c>
    </row>
    <row r="144" spans="1:20" ht="34.5" customHeight="1">
      <c r="A144" s="17">
        <v>132</v>
      </c>
      <c r="B144" s="17" t="s">
        <v>752</v>
      </c>
      <c r="C144" s="17" t="s">
        <v>794</v>
      </c>
      <c r="D144" s="34">
        <v>11.78</v>
      </c>
      <c r="E144" s="35">
        <v>1</v>
      </c>
      <c r="F144" s="35"/>
      <c r="G144" s="35"/>
      <c r="H144" s="36" t="s">
        <v>65</v>
      </c>
      <c r="I144" s="36" t="s">
        <v>131</v>
      </c>
      <c r="J144" s="36" t="s">
        <v>795</v>
      </c>
      <c r="K144" s="36" t="s">
        <v>27</v>
      </c>
      <c r="L144" s="36" t="s">
        <v>28</v>
      </c>
      <c r="M144" s="36" t="s">
        <v>117</v>
      </c>
      <c r="N144" s="36" t="s">
        <v>30</v>
      </c>
      <c r="O144" s="36" t="s">
        <v>31</v>
      </c>
      <c r="P144" s="36" t="s">
        <v>58</v>
      </c>
      <c r="Q144" s="36" t="s">
        <v>796</v>
      </c>
      <c r="R144" s="36" t="s">
        <v>797</v>
      </c>
      <c r="S144" s="36" t="s">
        <v>798</v>
      </c>
      <c r="T144" s="36" t="s">
        <v>799</v>
      </c>
    </row>
    <row r="145" spans="1:20" ht="34.5" customHeight="1">
      <c r="A145" s="17">
        <v>133</v>
      </c>
      <c r="B145" s="17" t="s">
        <v>752</v>
      </c>
      <c r="C145" s="17" t="s">
        <v>800</v>
      </c>
      <c r="D145" s="34">
        <v>2.88</v>
      </c>
      <c r="E145" s="35">
        <v>1</v>
      </c>
      <c r="F145" s="35"/>
      <c r="G145" s="35"/>
      <c r="H145" s="36" t="s">
        <v>65</v>
      </c>
      <c r="I145" s="36" t="s">
        <v>131</v>
      </c>
      <c r="J145" s="36" t="s">
        <v>801</v>
      </c>
      <c r="K145" s="36" t="s">
        <v>27</v>
      </c>
      <c r="L145" s="36" t="s">
        <v>28</v>
      </c>
      <c r="M145" s="36" t="s">
        <v>117</v>
      </c>
      <c r="N145" s="36" t="s">
        <v>30</v>
      </c>
      <c r="O145" s="36" t="s">
        <v>31</v>
      </c>
      <c r="P145" s="36" t="s">
        <v>58</v>
      </c>
      <c r="Q145" s="36" t="s">
        <v>796</v>
      </c>
      <c r="R145" s="36" t="s">
        <v>797</v>
      </c>
      <c r="S145" s="36" t="s">
        <v>798</v>
      </c>
      <c r="T145" s="36" t="s">
        <v>802</v>
      </c>
    </row>
    <row r="146" spans="1:20" ht="34.5" customHeight="1">
      <c r="A146" s="17">
        <v>134</v>
      </c>
      <c r="B146" s="17" t="s">
        <v>803</v>
      </c>
      <c r="C146" s="17" t="s">
        <v>804</v>
      </c>
      <c r="D146" s="34">
        <v>2.4</v>
      </c>
      <c r="E146" s="35">
        <v>1</v>
      </c>
      <c r="F146" s="35"/>
      <c r="G146" s="35"/>
      <c r="H146" s="36" t="s">
        <v>92</v>
      </c>
      <c r="I146" s="36" t="s">
        <v>93</v>
      </c>
      <c r="J146" s="36" t="s">
        <v>805</v>
      </c>
      <c r="K146" s="36" t="s">
        <v>27</v>
      </c>
      <c r="L146" s="36" t="s">
        <v>28</v>
      </c>
      <c r="M146" s="36" t="s">
        <v>29</v>
      </c>
      <c r="N146" s="36" t="s">
        <v>43</v>
      </c>
      <c r="O146" s="36" t="s">
        <v>44</v>
      </c>
      <c r="P146" s="36" t="s">
        <v>32</v>
      </c>
      <c r="Q146" s="36" t="s">
        <v>806</v>
      </c>
      <c r="R146" s="36" t="s">
        <v>807</v>
      </c>
      <c r="S146" s="36" t="s">
        <v>808</v>
      </c>
      <c r="T146" s="36" t="s">
        <v>809</v>
      </c>
    </row>
    <row r="147" spans="1:20" ht="34.5" customHeight="1">
      <c r="A147" s="17">
        <v>135</v>
      </c>
      <c r="B147" s="17" t="s">
        <v>781</v>
      </c>
      <c r="C147" s="17" t="s">
        <v>810</v>
      </c>
      <c r="D147" s="34">
        <v>15.43</v>
      </c>
      <c r="E147" s="35">
        <v>1</v>
      </c>
      <c r="F147" s="35"/>
      <c r="G147" s="35"/>
      <c r="H147" s="36" t="s">
        <v>74</v>
      </c>
      <c r="I147" s="36" t="s">
        <v>115</v>
      </c>
      <c r="J147" s="36" t="s">
        <v>811</v>
      </c>
      <c r="K147" s="36" t="s">
        <v>133</v>
      </c>
      <c r="L147" s="36" t="s">
        <v>28</v>
      </c>
      <c r="M147" s="36" t="s">
        <v>68</v>
      </c>
      <c r="N147" s="36" t="s">
        <v>30</v>
      </c>
      <c r="O147" s="36" t="s">
        <v>31</v>
      </c>
      <c r="P147" s="36" t="s">
        <v>32</v>
      </c>
      <c r="Q147" s="36" t="s">
        <v>784</v>
      </c>
      <c r="R147" s="36" t="s">
        <v>785</v>
      </c>
      <c r="S147" s="36" t="s">
        <v>812</v>
      </c>
      <c r="T147" s="36" t="s">
        <v>813</v>
      </c>
    </row>
    <row r="148" spans="1:20" ht="34.5" customHeight="1">
      <c r="A148" s="17">
        <v>136</v>
      </c>
      <c r="B148" s="17" t="s">
        <v>48</v>
      </c>
      <c r="C148" s="17" t="s">
        <v>814</v>
      </c>
      <c r="D148" s="34">
        <v>3</v>
      </c>
      <c r="E148" s="35">
        <v>1</v>
      </c>
      <c r="F148" s="35"/>
      <c r="G148" s="35"/>
      <c r="H148" s="36" t="s">
        <v>198</v>
      </c>
      <c r="I148" s="36" t="s">
        <v>199</v>
      </c>
      <c r="J148" s="36" t="s">
        <v>815</v>
      </c>
      <c r="K148" s="36" t="s">
        <v>27</v>
      </c>
      <c r="L148" s="36" t="s">
        <v>28</v>
      </c>
      <c r="M148" s="36" t="s">
        <v>29</v>
      </c>
      <c r="N148" s="36" t="s">
        <v>43</v>
      </c>
      <c r="O148" s="36" t="s">
        <v>31</v>
      </c>
      <c r="P148" s="36" t="s">
        <v>78</v>
      </c>
      <c r="Q148" s="36" t="s">
        <v>816</v>
      </c>
      <c r="R148" s="36" t="s">
        <v>817</v>
      </c>
      <c r="S148" s="36" t="s">
        <v>818</v>
      </c>
      <c r="T148" s="36" t="s">
        <v>819</v>
      </c>
    </row>
    <row r="149" spans="1:20" ht="34.5" customHeight="1">
      <c r="A149" s="17">
        <v>137</v>
      </c>
      <c r="B149" s="17" t="s">
        <v>48</v>
      </c>
      <c r="C149" s="17" t="s">
        <v>820</v>
      </c>
      <c r="D149" s="34">
        <v>93</v>
      </c>
      <c r="E149" s="35">
        <v>1</v>
      </c>
      <c r="F149" s="35"/>
      <c r="G149" s="35"/>
      <c r="H149" s="36" t="s">
        <v>39</v>
      </c>
      <c r="I149" s="36" t="s">
        <v>821</v>
      </c>
      <c r="J149" s="36" t="s">
        <v>822</v>
      </c>
      <c r="K149" s="36" t="s">
        <v>27</v>
      </c>
      <c r="L149" s="36" t="s">
        <v>102</v>
      </c>
      <c r="M149" s="36" t="s">
        <v>134</v>
      </c>
      <c r="N149" s="36" t="s">
        <v>30</v>
      </c>
      <c r="O149" s="36" t="s">
        <v>31</v>
      </c>
      <c r="P149" s="36" t="s">
        <v>32</v>
      </c>
      <c r="Q149" s="36" t="s">
        <v>816</v>
      </c>
      <c r="R149" s="36" t="s">
        <v>817</v>
      </c>
      <c r="S149" s="36" t="s">
        <v>823</v>
      </c>
      <c r="T149" s="36" t="s">
        <v>824</v>
      </c>
    </row>
    <row r="150" spans="1:20" ht="34.5" customHeight="1">
      <c r="A150" s="17">
        <v>138</v>
      </c>
      <c r="B150" s="17" t="s">
        <v>825</v>
      </c>
      <c r="C150" s="17" t="s">
        <v>826</v>
      </c>
      <c r="D150" s="34">
        <v>4.005</v>
      </c>
      <c r="E150" s="35">
        <v>1</v>
      </c>
      <c r="F150" s="35"/>
      <c r="G150" s="35"/>
      <c r="H150" s="36" t="s">
        <v>65</v>
      </c>
      <c r="I150" s="36" t="s">
        <v>483</v>
      </c>
      <c r="J150" s="36" t="s">
        <v>827</v>
      </c>
      <c r="K150" s="36" t="s">
        <v>27</v>
      </c>
      <c r="L150" s="36" t="s">
        <v>28</v>
      </c>
      <c r="M150" s="36" t="s">
        <v>29</v>
      </c>
      <c r="N150" s="36" t="s">
        <v>43</v>
      </c>
      <c r="O150" s="36" t="s">
        <v>44</v>
      </c>
      <c r="P150" s="36" t="s">
        <v>32</v>
      </c>
      <c r="Q150" s="36" t="s">
        <v>828</v>
      </c>
      <c r="R150" s="36" t="s">
        <v>829</v>
      </c>
      <c r="S150" s="36" t="s">
        <v>830</v>
      </c>
      <c r="T150" s="36" t="s">
        <v>831</v>
      </c>
    </row>
    <row r="151" spans="1:20" ht="34.5" customHeight="1">
      <c r="A151" s="17">
        <v>139</v>
      </c>
      <c r="B151" s="17" t="s">
        <v>832</v>
      </c>
      <c r="C151" s="17" t="s">
        <v>833</v>
      </c>
      <c r="D151" s="34">
        <v>10.4</v>
      </c>
      <c r="E151" s="35">
        <v>1</v>
      </c>
      <c r="F151" s="35"/>
      <c r="G151" s="35"/>
      <c r="H151" s="36" t="s">
        <v>246</v>
      </c>
      <c r="I151" s="36" t="s">
        <v>247</v>
      </c>
      <c r="J151" s="36" t="s">
        <v>834</v>
      </c>
      <c r="K151" s="36" t="s">
        <v>27</v>
      </c>
      <c r="L151" s="36" t="s">
        <v>28</v>
      </c>
      <c r="M151" s="36" t="s">
        <v>117</v>
      </c>
      <c r="N151" s="36" t="s">
        <v>30</v>
      </c>
      <c r="O151" s="36" t="s">
        <v>31</v>
      </c>
      <c r="P151" s="36" t="s">
        <v>32</v>
      </c>
      <c r="Q151" s="36" t="s">
        <v>835</v>
      </c>
      <c r="R151" s="36" t="s">
        <v>836</v>
      </c>
      <c r="S151" s="36" t="s">
        <v>837</v>
      </c>
      <c r="T151" s="36" t="s">
        <v>838</v>
      </c>
    </row>
    <row r="152" spans="1:20" ht="34.5" customHeight="1">
      <c r="A152" s="17">
        <v>140</v>
      </c>
      <c r="B152" s="17" t="s">
        <v>773</v>
      </c>
      <c r="C152" s="17" t="s">
        <v>839</v>
      </c>
      <c r="D152" s="34">
        <v>2.8</v>
      </c>
      <c r="E152" s="35">
        <v>1</v>
      </c>
      <c r="F152" s="35"/>
      <c r="G152" s="35"/>
      <c r="H152" s="36" t="s">
        <v>65</v>
      </c>
      <c r="I152" s="36" t="s">
        <v>840</v>
      </c>
      <c r="J152" s="36" t="s">
        <v>841</v>
      </c>
      <c r="K152" s="36" t="s">
        <v>27</v>
      </c>
      <c r="L152" s="36" t="s">
        <v>28</v>
      </c>
      <c r="M152" s="36" t="s">
        <v>117</v>
      </c>
      <c r="N152" s="36" t="s">
        <v>30</v>
      </c>
      <c r="O152" s="36" t="s">
        <v>44</v>
      </c>
      <c r="P152" s="36" t="s">
        <v>78</v>
      </c>
      <c r="Q152" s="36" t="s">
        <v>842</v>
      </c>
      <c r="R152" s="36" t="s">
        <v>843</v>
      </c>
      <c r="S152" s="36" t="s">
        <v>844</v>
      </c>
      <c r="T152" s="36" t="s">
        <v>845</v>
      </c>
    </row>
    <row r="153" spans="1:20" ht="34.5" customHeight="1">
      <c r="A153" s="17">
        <v>141</v>
      </c>
      <c r="B153" s="17" t="s">
        <v>773</v>
      </c>
      <c r="C153" s="17" t="s">
        <v>846</v>
      </c>
      <c r="D153" s="34">
        <v>7.97</v>
      </c>
      <c r="E153" s="35">
        <v>1</v>
      </c>
      <c r="F153" s="35"/>
      <c r="G153" s="35"/>
      <c r="H153" s="36" t="s">
        <v>65</v>
      </c>
      <c r="I153" s="36" t="s">
        <v>131</v>
      </c>
      <c r="J153" s="36" t="s">
        <v>847</v>
      </c>
      <c r="K153" s="36" t="s">
        <v>27</v>
      </c>
      <c r="L153" s="36" t="s">
        <v>28</v>
      </c>
      <c r="M153" s="36" t="s">
        <v>848</v>
      </c>
      <c r="N153" s="36" t="s">
        <v>30</v>
      </c>
      <c r="O153" s="36" t="s">
        <v>31</v>
      </c>
      <c r="P153" s="36" t="s">
        <v>78</v>
      </c>
      <c r="Q153" s="36" t="s">
        <v>777</v>
      </c>
      <c r="R153" s="36" t="s">
        <v>778</v>
      </c>
      <c r="S153" s="36" t="s">
        <v>849</v>
      </c>
      <c r="T153" s="36" t="s">
        <v>850</v>
      </c>
    </row>
    <row r="154" spans="1:20" ht="34.5" customHeight="1">
      <c r="A154" s="21" t="s">
        <v>851</v>
      </c>
      <c r="B154" s="22"/>
      <c r="C154" s="22"/>
      <c r="D154" s="37">
        <f>SUM(D155:D174)</f>
        <v>174.92457399999998</v>
      </c>
      <c r="E154" s="38">
        <f>SUM(E155:E174)</f>
        <v>20</v>
      </c>
      <c r="F154" s="33">
        <f>E154/E$3</f>
        <v>0.06451612903225806</v>
      </c>
      <c r="G154" s="33">
        <f>D154/D$3</f>
        <v>0.03787130293584053</v>
      </c>
      <c r="H154" s="36"/>
      <c r="I154" s="36"/>
      <c r="J154" s="36"/>
      <c r="K154" s="36"/>
      <c r="L154" s="36"/>
      <c r="M154" s="36"/>
      <c r="N154" s="36"/>
      <c r="O154" s="36"/>
      <c r="P154" s="36"/>
      <c r="Q154" s="36"/>
      <c r="R154" s="36"/>
      <c r="S154" s="36"/>
      <c r="T154" s="36"/>
    </row>
    <row r="155" spans="1:20" ht="34.5" customHeight="1">
      <c r="A155" s="17">
        <v>142</v>
      </c>
      <c r="B155" s="17" t="s">
        <v>852</v>
      </c>
      <c r="C155" s="17" t="s">
        <v>853</v>
      </c>
      <c r="D155" s="34">
        <v>4.3</v>
      </c>
      <c r="E155" s="35">
        <v>1</v>
      </c>
      <c r="F155" s="35"/>
      <c r="G155" s="35"/>
      <c r="H155" s="36" t="s">
        <v>65</v>
      </c>
      <c r="I155" s="36" t="s">
        <v>85</v>
      </c>
      <c r="J155" s="36" t="s">
        <v>854</v>
      </c>
      <c r="K155" s="36" t="s">
        <v>27</v>
      </c>
      <c r="L155" s="36" t="s">
        <v>28</v>
      </c>
      <c r="M155" s="36" t="s">
        <v>29</v>
      </c>
      <c r="N155" s="36" t="s">
        <v>43</v>
      </c>
      <c r="O155" s="36" t="s">
        <v>44</v>
      </c>
      <c r="P155" s="36" t="s">
        <v>32</v>
      </c>
      <c r="Q155" s="36" t="s">
        <v>855</v>
      </c>
      <c r="R155" s="36" t="s">
        <v>856</v>
      </c>
      <c r="S155" s="36" t="s">
        <v>857</v>
      </c>
      <c r="T155" s="36" t="s">
        <v>858</v>
      </c>
    </row>
    <row r="156" spans="1:20" ht="34.5" customHeight="1">
      <c r="A156" s="17">
        <v>143</v>
      </c>
      <c r="B156" s="17" t="s">
        <v>859</v>
      </c>
      <c r="C156" s="17" t="s">
        <v>860</v>
      </c>
      <c r="D156" s="34">
        <v>3.287574</v>
      </c>
      <c r="E156" s="35">
        <v>1</v>
      </c>
      <c r="F156" s="35"/>
      <c r="G156" s="35"/>
      <c r="H156" s="36" t="s">
        <v>65</v>
      </c>
      <c r="I156" s="36" t="s">
        <v>85</v>
      </c>
      <c r="J156" s="36" t="s">
        <v>861</v>
      </c>
      <c r="K156" s="36" t="s">
        <v>27</v>
      </c>
      <c r="L156" s="36" t="s">
        <v>102</v>
      </c>
      <c r="M156" s="36" t="s">
        <v>579</v>
      </c>
      <c r="N156" s="36" t="s">
        <v>43</v>
      </c>
      <c r="O156" s="36" t="s">
        <v>31</v>
      </c>
      <c r="P156" s="36" t="s">
        <v>32</v>
      </c>
      <c r="Q156" s="36" t="s">
        <v>862</v>
      </c>
      <c r="R156" s="36" t="s">
        <v>863</v>
      </c>
      <c r="S156" s="36" t="s">
        <v>864</v>
      </c>
      <c r="T156" s="36" t="s">
        <v>865</v>
      </c>
    </row>
    <row r="157" spans="1:20" ht="34.5" customHeight="1">
      <c r="A157" s="17">
        <v>144</v>
      </c>
      <c r="B157" s="17" t="s">
        <v>866</v>
      </c>
      <c r="C157" s="17" t="s">
        <v>867</v>
      </c>
      <c r="D157" s="34">
        <v>7</v>
      </c>
      <c r="E157" s="35">
        <v>1</v>
      </c>
      <c r="F157" s="35"/>
      <c r="G157" s="35"/>
      <c r="H157" s="36" t="s">
        <v>92</v>
      </c>
      <c r="I157" s="36" t="s">
        <v>227</v>
      </c>
      <c r="J157" s="36" t="s">
        <v>868</v>
      </c>
      <c r="K157" s="36" t="s">
        <v>27</v>
      </c>
      <c r="L157" s="36" t="s">
        <v>28</v>
      </c>
      <c r="M157" s="36" t="s">
        <v>103</v>
      </c>
      <c r="N157" s="36" t="s">
        <v>43</v>
      </c>
      <c r="O157" s="36" t="s">
        <v>44</v>
      </c>
      <c r="P157" s="36" t="s">
        <v>78</v>
      </c>
      <c r="Q157" s="36" t="s">
        <v>869</v>
      </c>
      <c r="R157" s="36" t="s">
        <v>870</v>
      </c>
      <c r="S157" s="36" t="s">
        <v>871</v>
      </c>
      <c r="T157" s="36" t="s">
        <v>872</v>
      </c>
    </row>
    <row r="158" spans="1:20" ht="34.5" customHeight="1">
      <c r="A158" s="17">
        <v>145</v>
      </c>
      <c r="B158" s="17" t="s">
        <v>866</v>
      </c>
      <c r="C158" s="17" t="s">
        <v>873</v>
      </c>
      <c r="D158" s="34">
        <v>2.2</v>
      </c>
      <c r="E158" s="35">
        <v>1</v>
      </c>
      <c r="F158" s="35"/>
      <c r="G158" s="35"/>
      <c r="H158" s="36" t="s">
        <v>92</v>
      </c>
      <c r="I158" s="36" t="s">
        <v>93</v>
      </c>
      <c r="J158" s="36" t="s">
        <v>874</v>
      </c>
      <c r="K158" s="36" t="s">
        <v>27</v>
      </c>
      <c r="L158" s="36" t="s">
        <v>28</v>
      </c>
      <c r="M158" s="36" t="s">
        <v>29</v>
      </c>
      <c r="N158" s="36" t="s">
        <v>43</v>
      </c>
      <c r="O158" s="36" t="s">
        <v>44</v>
      </c>
      <c r="P158" s="36" t="s">
        <v>32</v>
      </c>
      <c r="Q158" s="36" t="s">
        <v>875</v>
      </c>
      <c r="R158" s="36" t="s">
        <v>876</v>
      </c>
      <c r="S158" s="36" t="s">
        <v>877</v>
      </c>
      <c r="T158" s="36" t="s">
        <v>878</v>
      </c>
    </row>
    <row r="159" spans="1:20" ht="34.5" customHeight="1">
      <c r="A159" s="17">
        <v>146</v>
      </c>
      <c r="B159" s="17" t="s">
        <v>879</v>
      </c>
      <c r="C159" s="17" t="s">
        <v>880</v>
      </c>
      <c r="D159" s="34">
        <v>2.22</v>
      </c>
      <c r="E159" s="35">
        <v>1</v>
      </c>
      <c r="F159" s="35"/>
      <c r="G159" s="35"/>
      <c r="H159" s="36" t="s">
        <v>65</v>
      </c>
      <c r="I159" s="36" t="s">
        <v>85</v>
      </c>
      <c r="J159" s="36" t="s">
        <v>881</v>
      </c>
      <c r="K159" s="36" t="s">
        <v>27</v>
      </c>
      <c r="L159" s="36" t="s">
        <v>28</v>
      </c>
      <c r="M159" s="36" t="s">
        <v>29</v>
      </c>
      <c r="N159" s="36" t="s">
        <v>30</v>
      </c>
      <c r="O159" s="36" t="s">
        <v>31</v>
      </c>
      <c r="P159" s="36" t="s">
        <v>32</v>
      </c>
      <c r="Q159" s="36" t="s">
        <v>882</v>
      </c>
      <c r="R159" s="36" t="s">
        <v>883</v>
      </c>
      <c r="S159" s="36" t="s">
        <v>672</v>
      </c>
      <c r="T159" s="36" t="s">
        <v>884</v>
      </c>
    </row>
    <row r="160" spans="1:20" ht="34.5" customHeight="1">
      <c r="A160" s="17">
        <v>147</v>
      </c>
      <c r="B160" s="17" t="s">
        <v>885</v>
      </c>
      <c r="C160" s="17" t="s">
        <v>886</v>
      </c>
      <c r="D160" s="34">
        <v>1.5</v>
      </c>
      <c r="E160" s="35">
        <v>1</v>
      </c>
      <c r="F160" s="35"/>
      <c r="G160" s="35"/>
      <c r="H160" s="36" t="s">
        <v>39</v>
      </c>
      <c r="I160" s="36" t="s">
        <v>205</v>
      </c>
      <c r="J160" s="36" t="s">
        <v>887</v>
      </c>
      <c r="K160" s="36" t="s">
        <v>27</v>
      </c>
      <c r="L160" s="36" t="s">
        <v>28</v>
      </c>
      <c r="M160" s="36" t="s">
        <v>453</v>
      </c>
      <c r="N160" s="36" t="s">
        <v>30</v>
      </c>
      <c r="O160" s="36" t="s">
        <v>44</v>
      </c>
      <c r="P160" s="36" t="s">
        <v>32</v>
      </c>
      <c r="Q160" s="36" t="s">
        <v>888</v>
      </c>
      <c r="R160" s="36" t="s">
        <v>889</v>
      </c>
      <c r="S160" s="36" t="s">
        <v>890</v>
      </c>
      <c r="T160" s="36" t="s">
        <v>891</v>
      </c>
    </row>
    <row r="161" spans="1:20" ht="34.5" customHeight="1">
      <c r="A161" s="17">
        <v>148</v>
      </c>
      <c r="B161" s="17" t="s">
        <v>885</v>
      </c>
      <c r="C161" s="17" t="s">
        <v>892</v>
      </c>
      <c r="D161" s="34">
        <v>7</v>
      </c>
      <c r="E161" s="35">
        <v>1</v>
      </c>
      <c r="F161" s="35"/>
      <c r="G161" s="35"/>
      <c r="H161" s="36" t="s">
        <v>24</v>
      </c>
      <c r="I161" s="36" t="s">
        <v>25</v>
      </c>
      <c r="J161" s="36" t="s">
        <v>893</v>
      </c>
      <c r="K161" s="36" t="s">
        <v>27</v>
      </c>
      <c r="L161" s="36" t="s">
        <v>28</v>
      </c>
      <c r="M161" s="36" t="s">
        <v>453</v>
      </c>
      <c r="N161" s="36" t="s">
        <v>43</v>
      </c>
      <c r="O161" s="36" t="s">
        <v>44</v>
      </c>
      <c r="P161" s="36" t="s">
        <v>78</v>
      </c>
      <c r="Q161" s="36" t="s">
        <v>888</v>
      </c>
      <c r="R161" s="36" t="s">
        <v>889</v>
      </c>
      <c r="S161" s="36" t="s">
        <v>894</v>
      </c>
      <c r="T161" s="36" t="s">
        <v>895</v>
      </c>
    </row>
    <row r="162" spans="1:20" ht="34.5" customHeight="1">
      <c r="A162" s="17">
        <v>149</v>
      </c>
      <c r="B162" s="17" t="s">
        <v>885</v>
      </c>
      <c r="C162" s="17" t="s">
        <v>896</v>
      </c>
      <c r="D162" s="34">
        <v>5.387</v>
      </c>
      <c r="E162" s="35">
        <v>1</v>
      </c>
      <c r="F162" s="35"/>
      <c r="G162" s="35"/>
      <c r="H162" s="36" t="s">
        <v>240</v>
      </c>
      <c r="I162" s="36" t="s">
        <v>241</v>
      </c>
      <c r="J162" s="36" t="s">
        <v>897</v>
      </c>
      <c r="K162" s="36" t="s">
        <v>27</v>
      </c>
      <c r="L162" s="36" t="s">
        <v>28</v>
      </c>
      <c r="M162" s="36" t="s">
        <v>258</v>
      </c>
      <c r="N162" s="36" t="s">
        <v>43</v>
      </c>
      <c r="O162" s="36" t="s">
        <v>31</v>
      </c>
      <c r="P162" s="36" t="s">
        <v>58</v>
      </c>
      <c r="Q162" s="36" t="s">
        <v>888</v>
      </c>
      <c r="R162" s="36" t="s">
        <v>889</v>
      </c>
      <c r="S162" s="36" t="s">
        <v>898</v>
      </c>
      <c r="T162" s="36" t="s">
        <v>899</v>
      </c>
    </row>
    <row r="163" spans="1:20" ht="34.5" customHeight="1">
      <c r="A163" s="17">
        <v>150</v>
      </c>
      <c r="B163" s="17" t="s">
        <v>885</v>
      </c>
      <c r="C163" s="17" t="s">
        <v>900</v>
      </c>
      <c r="D163" s="34">
        <v>2.21</v>
      </c>
      <c r="E163" s="35">
        <v>1</v>
      </c>
      <c r="F163" s="35"/>
      <c r="G163" s="35"/>
      <c r="H163" s="36" t="s">
        <v>65</v>
      </c>
      <c r="I163" s="36" t="s">
        <v>85</v>
      </c>
      <c r="J163" s="36" t="s">
        <v>901</v>
      </c>
      <c r="K163" s="36" t="s">
        <v>27</v>
      </c>
      <c r="L163" s="36" t="s">
        <v>28</v>
      </c>
      <c r="M163" s="36" t="s">
        <v>29</v>
      </c>
      <c r="N163" s="36" t="s">
        <v>30</v>
      </c>
      <c r="O163" s="36" t="s">
        <v>44</v>
      </c>
      <c r="P163" s="36" t="s">
        <v>32</v>
      </c>
      <c r="Q163" s="36" t="s">
        <v>888</v>
      </c>
      <c r="R163" s="36" t="s">
        <v>889</v>
      </c>
      <c r="S163" s="36" t="s">
        <v>902</v>
      </c>
      <c r="T163" s="36" t="s">
        <v>903</v>
      </c>
    </row>
    <row r="164" spans="1:20" ht="34.5" customHeight="1">
      <c r="A164" s="17">
        <v>151</v>
      </c>
      <c r="B164" s="17" t="s">
        <v>885</v>
      </c>
      <c r="C164" s="17" t="s">
        <v>904</v>
      </c>
      <c r="D164" s="34">
        <v>4.5</v>
      </c>
      <c r="E164" s="35">
        <v>1</v>
      </c>
      <c r="F164" s="35"/>
      <c r="G164" s="35"/>
      <c r="H164" s="36" t="s">
        <v>65</v>
      </c>
      <c r="I164" s="36" t="s">
        <v>483</v>
      </c>
      <c r="J164" s="36" t="s">
        <v>905</v>
      </c>
      <c r="K164" s="36" t="s">
        <v>27</v>
      </c>
      <c r="L164" s="36" t="s">
        <v>28</v>
      </c>
      <c r="M164" s="36" t="s">
        <v>453</v>
      </c>
      <c r="N164" s="36" t="s">
        <v>43</v>
      </c>
      <c r="O164" s="36" t="s">
        <v>44</v>
      </c>
      <c r="P164" s="36" t="s">
        <v>32</v>
      </c>
      <c r="Q164" s="36" t="s">
        <v>888</v>
      </c>
      <c r="R164" s="36" t="s">
        <v>889</v>
      </c>
      <c r="S164" s="36" t="s">
        <v>906</v>
      </c>
      <c r="T164" s="36" t="s">
        <v>907</v>
      </c>
    </row>
    <row r="165" spans="1:20" ht="34.5" customHeight="1">
      <c r="A165" s="17">
        <v>152</v>
      </c>
      <c r="B165" s="17" t="s">
        <v>908</v>
      </c>
      <c r="C165" s="17" t="s">
        <v>909</v>
      </c>
      <c r="D165" s="34">
        <v>12</v>
      </c>
      <c r="E165" s="35">
        <v>1</v>
      </c>
      <c r="F165" s="35"/>
      <c r="G165" s="35"/>
      <c r="H165" s="36" t="s">
        <v>65</v>
      </c>
      <c r="I165" s="36" t="s">
        <v>131</v>
      </c>
      <c r="J165" s="36" t="s">
        <v>910</v>
      </c>
      <c r="K165" s="36" t="s">
        <v>27</v>
      </c>
      <c r="L165" s="36" t="s">
        <v>28</v>
      </c>
      <c r="M165" s="36" t="s">
        <v>134</v>
      </c>
      <c r="N165" s="36" t="s">
        <v>30</v>
      </c>
      <c r="O165" s="36" t="s">
        <v>44</v>
      </c>
      <c r="P165" s="36" t="s">
        <v>58</v>
      </c>
      <c r="Q165" s="36" t="s">
        <v>911</v>
      </c>
      <c r="R165" s="36" t="s">
        <v>912</v>
      </c>
      <c r="S165" s="36" t="s">
        <v>913</v>
      </c>
      <c r="T165" s="36" t="s">
        <v>914</v>
      </c>
    </row>
    <row r="166" spans="1:20" ht="34.5" customHeight="1">
      <c r="A166" s="17">
        <v>153</v>
      </c>
      <c r="B166" s="17" t="s">
        <v>866</v>
      </c>
      <c r="C166" s="17" t="s">
        <v>915</v>
      </c>
      <c r="D166" s="34">
        <v>26.5</v>
      </c>
      <c r="E166" s="35">
        <v>1</v>
      </c>
      <c r="F166" s="35"/>
      <c r="G166" s="35"/>
      <c r="H166" s="36" t="s">
        <v>92</v>
      </c>
      <c r="I166" s="36" t="s">
        <v>227</v>
      </c>
      <c r="J166" s="36" t="s">
        <v>916</v>
      </c>
      <c r="K166" s="36" t="s">
        <v>133</v>
      </c>
      <c r="L166" s="36" t="s">
        <v>28</v>
      </c>
      <c r="M166" s="36" t="s">
        <v>29</v>
      </c>
      <c r="N166" s="36" t="s">
        <v>30</v>
      </c>
      <c r="O166" s="36" t="s">
        <v>31</v>
      </c>
      <c r="P166" s="36" t="s">
        <v>78</v>
      </c>
      <c r="Q166" s="36" t="s">
        <v>917</v>
      </c>
      <c r="R166" s="36" t="s">
        <v>918</v>
      </c>
      <c r="S166" s="36" t="s">
        <v>919</v>
      </c>
      <c r="T166" s="36" t="s">
        <v>920</v>
      </c>
    </row>
    <row r="167" spans="1:20" ht="34.5" customHeight="1">
      <c r="A167" s="17">
        <v>154</v>
      </c>
      <c r="B167" s="17" t="s">
        <v>859</v>
      </c>
      <c r="C167" s="17" t="s">
        <v>921</v>
      </c>
      <c r="D167" s="34">
        <v>5.1</v>
      </c>
      <c r="E167" s="35">
        <v>1</v>
      </c>
      <c r="F167" s="35"/>
      <c r="G167" s="35"/>
      <c r="H167" s="36" t="s">
        <v>74</v>
      </c>
      <c r="I167" s="36" t="s">
        <v>75</v>
      </c>
      <c r="J167" s="36" t="s">
        <v>922</v>
      </c>
      <c r="K167" s="36" t="s">
        <v>27</v>
      </c>
      <c r="L167" s="36" t="s">
        <v>28</v>
      </c>
      <c r="M167" s="36" t="s">
        <v>29</v>
      </c>
      <c r="N167" s="36" t="s">
        <v>43</v>
      </c>
      <c r="O167" s="36" t="s">
        <v>44</v>
      </c>
      <c r="P167" s="36" t="s">
        <v>58</v>
      </c>
      <c r="Q167" s="36" t="s">
        <v>862</v>
      </c>
      <c r="R167" s="36" t="s">
        <v>863</v>
      </c>
      <c r="S167" s="36" t="s">
        <v>923</v>
      </c>
      <c r="T167" s="36" t="s">
        <v>924</v>
      </c>
    </row>
    <row r="168" spans="1:20" ht="34.5" customHeight="1">
      <c r="A168" s="17">
        <v>155</v>
      </c>
      <c r="B168" s="17" t="s">
        <v>859</v>
      </c>
      <c r="C168" s="17" t="s">
        <v>925</v>
      </c>
      <c r="D168" s="34">
        <v>2.28</v>
      </c>
      <c r="E168" s="35">
        <v>1</v>
      </c>
      <c r="F168" s="35"/>
      <c r="G168" s="35"/>
      <c r="H168" s="36" t="s">
        <v>65</v>
      </c>
      <c r="I168" s="36" t="s">
        <v>926</v>
      </c>
      <c r="J168" s="36" t="s">
        <v>927</v>
      </c>
      <c r="K168" s="36" t="s">
        <v>27</v>
      </c>
      <c r="L168" s="36" t="s">
        <v>28</v>
      </c>
      <c r="M168" s="36" t="s">
        <v>29</v>
      </c>
      <c r="N168" s="36" t="s">
        <v>30</v>
      </c>
      <c r="O168" s="36" t="s">
        <v>31</v>
      </c>
      <c r="P168" s="36" t="s">
        <v>58</v>
      </c>
      <c r="Q168" s="36" t="s">
        <v>862</v>
      </c>
      <c r="R168" s="36" t="s">
        <v>863</v>
      </c>
      <c r="S168" s="36" t="s">
        <v>928</v>
      </c>
      <c r="T168" s="36" t="s">
        <v>929</v>
      </c>
    </row>
    <row r="169" spans="1:20" ht="34.5" customHeight="1">
      <c r="A169" s="17">
        <v>156</v>
      </c>
      <c r="B169" s="17" t="s">
        <v>859</v>
      </c>
      <c r="C169" s="17" t="s">
        <v>930</v>
      </c>
      <c r="D169" s="34">
        <v>15.6</v>
      </c>
      <c r="E169" s="35">
        <v>1</v>
      </c>
      <c r="F169" s="35"/>
      <c r="G169" s="35"/>
      <c r="H169" s="36" t="s">
        <v>65</v>
      </c>
      <c r="I169" s="36" t="s">
        <v>131</v>
      </c>
      <c r="J169" s="36" t="s">
        <v>931</v>
      </c>
      <c r="K169" s="36" t="s">
        <v>27</v>
      </c>
      <c r="L169" s="36" t="s">
        <v>932</v>
      </c>
      <c r="M169" s="36" t="s">
        <v>29</v>
      </c>
      <c r="N169" s="36" t="s">
        <v>30</v>
      </c>
      <c r="O169" s="36" t="s">
        <v>31</v>
      </c>
      <c r="P169" s="36" t="s">
        <v>58</v>
      </c>
      <c r="Q169" s="36" t="s">
        <v>862</v>
      </c>
      <c r="R169" s="36" t="s">
        <v>863</v>
      </c>
      <c r="S169" s="36" t="s">
        <v>933</v>
      </c>
      <c r="T169" s="36" t="s">
        <v>934</v>
      </c>
    </row>
    <row r="170" spans="1:20" ht="34.5" customHeight="1">
      <c r="A170" s="17">
        <v>157</v>
      </c>
      <c r="B170" s="17" t="s">
        <v>908</v>
      </c>
      <c r="C170" s="17" t="s">
        <v>935</v>
      </c>
      <c r="D170" s="34">
        <v>2.44</v>
      </c>
      <c r="E170" s="35">
        <v>1</v>
      </c>
      <c r="F170" s="35"/>
      <c r="G170" s="35"/>
      <c r="H170" s="36" t="s">
        <v>65</v>
      </c>
      <c r="I170" s="36" t="s">
        <v>131</v>
      </c>
      <c r="J170" s="36" t="s">
        <v>936</v>
      </c>
      <c r="K170" s="36" t="s">
        <v>27</v>
      </c>
      <c r="L170" s="36" t="s">
        <v>28</v>
      </c>
      <c r="M170" s="36" t="s">
        <v>125</v>
      </c>
      <c r="N170" s="36" t="s">
        <v>30</v>
      </c>
      <c r="O170" s="36" t="s">
        <v>31</v>
      </c>
      <c r="P170" s="36" t="s">
        <v>58</v>
      </c>
      <c r="Q170" s="36" t="s">
        <v>875</v>
      </c>
      <c r="R170" s="36" t="s">
        <v>876</v>
      </c>
      <c r="S170" s="36" t="s">
        <v>937</v>
      </c>
      <c r="T170" s="36" t="s">
        <v>938</v>
      </c>
    </row>
    <row r="171" spans="1:20" ht="34.5" customHeight="1">
      <c r="A171" s="17">
        <v>158</v>
      </c>
      <c r="B171" s="17" t="s">
        <v>866</v>
      </c>
      <c r="C171" s="17" t="s">
        <v>939</v>
      </c>
      <c r="D171" s="34">
        <v>9.6</v>
      </c>
      <c r="E171" s="35">
        <v>1</v>
      </c>
      <c r="F171" s="35"/>
      <c r="G171" s="35"/>
      <c r="H171" s="36" t="s">
        <v>24</v>
      </c>
      <c r="I171" s="36" t="s">
        <v>25</v>
      </c>
      <c r="J171" s="36" t="s">
        <v>940</v>
      </c>
      <c r="K171" s="36" t="s">
        <v>27</v>
      </c>
      <c r="L171" s="36" t="s">
        <v>28</v>
      </c>
      <c r="M171" s="36" t="s">
        <v>29</v>
      </c>
      <c r="N171" s="36" t="s">
        <v>30</v>
      </c>
      <c r="O171" s="36" t="s">
        <v>31</v>
      </c>
      <c r="P171" s="36" t="s">
        <v>32</v>
      </c>
      <c r="Q171" s="36" t="s">
        <v>875</v>
      </c>
      <c r="R171" s="36" t="s">
        <v>876</v>
      </c>
      <c r="S171" s="36" t="s">
        <v>941</v>
      </c>
      <c r="T171" s="36" t="s">
        <v>942</v>
      </c>
    </row>
    <row r="172" spans="1:20" ht="34.5" customHeight="1">
      <c r="A172" s="17">
        <v>159</v>
      </c>
      <c r="B172" s="17" t="s">
        <v>943</v>
      </c>
      <c r="C172" s="17" t="s">
        <v>944</v>
      </c>
      <c r="D172" s="34">
        <v>7.5</v>
      </c>
      <c r="E172" s="35">
        <v>1</v>
      </c>
      <c r="F172" s="35"/>
      <c r="G172" s="35"/>
      <c r="H172" s="36" t="s">
        <v>65</v>
      </c>
      <c r="I172" s="36" t="s">
        <v>483</v>
      </c>
      <c r="J172" s="36" t="s">
        <v>945</v>
      </c>
      <c r="K172" s="36" t="s">
        <v>27</v>
      </c>
      <c r="L172" s="36" t="s">
        <v>28</v>
      </c>
      <c r="M172" s="36" t="s">
        <v>29</v>
      </c>
      <c r="N172" s="36" t="s">
        <v>43</v>
      </c>
      <c r="O172" s="36" t="s">
        <v>44</v>
      </c>
      <c r="P172" s="36" t="s">
        <v>32</v>
      </c>
      <c r="Q172" s="36" t="s">
        <v>875</v>
      </c>
      <c r="R172" s="36" t="s">
        <v>876</v>
      </c>
      <c r="S172" s="36" t="s">
        <v>946</v>
      </c>
      <c r="T172" s="36" t="s">
        <v>947</v>
      </c>
    </row>
    <row r="173" spans="1:20" ht="34.5" customHeight="1">
      <c r="A173" s="17">
        <v>160</v>
      </c>
      <c r="B173" s="17" t="s">
        <v>943</v>
      </c>
      <c r="C173" s="17" t="s">
        <v>948</v>
      </c>
      <c r="D173" s="34">
        <v>49.3</v>
      </c>
      <c r="E173" s="35">
        <v>1</v>
      </c>
      <c r="F173" s="35"/>
      <c r="G173" s="35"/>
      <c r="H173" s="36" t="s">
        <v>39</v>
      </c>
      <c r="I173" s="36" t="s">
        <v>351</v>
      </c>
      <c r="J173" s="36" t="s">
        <v>949</v>
      </c>
      <c r="K173" s="36" t="s">
        <v>27</v>
      </c>
      <c r="L173" s="36" t="s">
        <v>28</v>
      </c>
      <c r="M173" s="36" t="s">
        <v>29</v>
      </c>
      <c r="N173" s="36" t="s">
        <v>43</v>
      </c>
      <c r="O173" s="36" t="s">
        <v>44</v>
      </c>
      <c r="P173" s="36" t="s">
        <v>78</v>
      </c>
      <c r="Q173" s="36" t="s">
        <v>875</v>
      </c>
      <c r="R173" s="36" t="s">
        <v>876</v>
      </c>
      <c r="S173" s="36" t="s">
        <v>950</v>
      </c>
      <c r="T173" s="36" t="s">
        <v>951</v>
      </c>
    </row>
    <row r="174" spans="1:20" ht="34.5" customHeight="1">
      <c r="A174" s="17">
        <v>161</v>
      </c>
      <c r="B174" s="17" t="s">
        <v>908</v>
      </c>
      <c r="C174" s="17" t="s">
        <v>952</v>
      </c>
      <c r="D174" s="34">
        <v>5</v>
      </c>
      <c r="E174" s="35">
        <v>1</v>
      </c>
      <c r="F174" s="35"/>
      <c r="G174" s="35"/>
      <c r="H174" s="36" t="s">
        <v>24</v>
      </c>
      <c r="I174" s="36" t="s">
        <v>25</v>
      </c>
      <c r="J174" s="36" t="s">
        <v>953</v>
      </c>
      <c r="K174" s="36" t="s">
        <v>27</v>
      </c>
      <c r="L174" s="36" t="s">
        <v>28</v>
      </c>
      <c r="M174" s="36" t="s">
        <v>29</v>
      </c>
      <c r="N174" s="36" t="s">
        <v>43</v>
      </c>
      <c r="O174" s="36" t="s">
        <v>44</v>
      </c>
      <c r="P174" s="36" t="s">
        <v>32</v>
      </c>
      <c r="Q174" s="36" t="s">
        <v>875</v>
      </c>
      <c r="R174" s="36" t="s">
        <v>876</v>
      </c>
      <c r="S174" s="36" t="s">
        <v>954</v>
      </c>
      <c r="T174" s="36" t="s">
        <v>955</v>
      </c>
    </row>
    <row r="175" spans="1:20" ht="34.5" customHeight="1">
      <c r="A175" s="21" t="s">
        <v>956</v>
      </c>
      <c r="B175" s="22"/>
      <c r="C175" s="22"/>
      <c r="D175" s="37">
        <f>SUM(D176:D195)</f>
        <v>244.48797299999998</v>
      </c>
      <c r="E175" s="38">
        <f>SUM(E176:E195)</f>
        <v>20</v>
      </c>
      <c r="F175" s="33">
        <f>E175/E$3</f>
        <v>0.06451612903225806</v>
      </c>
      <c r="G175" s="33">
        <f>D175/D$3</f>
        <v>0.05293183157703503</v>
      </c>
      <c r="H175" s="36"/>
      <c r="I175" s="36"/>
      <c r="J175" s="36"/>
      <c r="K175" s="36"/>
      <c r="L175" s="36"/>
      <c r="M175" s="36"/>
      <c r="N175" s="36"/>
      <c r="O175" s="36"/>
      <c r="P175" s="36"/>
      <c r="Q175" s="36"/>
      <c r="R175" s="36"/>
      <c r="S175" s="36"/>
      <c r="T175" s="36"/>
    </row>
    <row r="176" spans="1:20" ht="34.5" customHeight="1">
      <c r="A176" s="17">
        <v>162</v>
      </c>
      <c r="B176" s="17" t="s">
        <v>957</v>
      </c>
      <c r="C176" s="17" t="s">
        <v>958</v>
      </c>
      <c r="D176" s="34">
        <v>8.2</v>
      </c>
      <c r="E176" s="35">
        <v>1</v>
      </c>
      <c r="F176" s="35"/>
      <c r="G176" s="35"/>
      <c r="H176" s="36" t="s">
        <v>959</v>
      </c>
      <c r="I176" s="36" t="s">
        <v>960</v>
      </c>
      <c r="J176" s="36" t="s">
        <v>961</v>
      </c>
      <c r="K176" s="36" t="s">
        <v>27</v>
      </c>
      <c r="L176" s="36" t="s">
        <v>28</v>
      </c>
      <c r="M176" s="36" t="s">
        <v>134</v>
      </c>
      <c r="N176" s="36" t="s">
        <v>30</v>
      </c>
      <c r="O176" s="36" t="s">
        <v>31</v>
      </c>
      <c r="P176" s="36" t="s">
        <v>78</v>
      </c>
      <c r="Q176" s="36" t="s">
        <v>962</v>
      </c>
      <c r="R176" s="36" t="s">
        <v>963</v>
      </c>
      <c r="S176" s="36" t="s">
        <v>964</v>
      </c>
      <c r="T176" s="36" t="s">
        <v>965</v>
      </c>
    </row>
    <row r="177" spans="1:20" ht="34.5" customHeight="1">
      <c r="A177" s="17">
        <v>163</v>
      </c>
      <c r="B177" s="17" t="s">
        <v>966</v>
      </c>
      <c r="C177" s="17" t="s">
        <v>967</v>
      </c>
      <c r="D177" s="34">
        <v>15</v>
      </c>
      <c r="E177" s="35">
        <v>1</v>
      </c>
      <c r="F177" s="35"/>
      <c r="G177" s="35"/>
      <c r="H177" s="36" t="s">
        <v>240</v>
      </c>
      <c r="I177" s="36" t="s">
        <v>775</v>
      </c>
      <c r="J177" s="36" t="s">
        <v>968</v>
      </c>
      <c r="K177" s="36" t="s">
        <v>27</v>
      </c>
      <c r="L177" s="36" t="s">
        <v>223</v>
      </c>
      <c r="M177" s="36" t="s">
        <v>68</v>
      </c>
      <c r="N177" s="36" t="s">
        <v>30</v>
      </c>
      <c r="O177" s="36" t="s">
        <v>31</v>
      </c>
      <c r="P177" s="36" t="s">
        <v>32</v>
      </c>
      <c r="Q177" s="36" t="s">
        <v>969</v>
      </c>
      <c r="R177" s="36" t="s">
        <v>970</v>
      </c>
      <c r="S177" s="36" t="s">
        <v>971</v>
      </c>
      <c r="T177" s="36" t="s">
        <v>972</v>
      </c>
    </row>
    <row r="178" spans="1:20" ht="34.5" customHeight="1">
      <c r="A178" s="17">
        <v>164</v>
      </c>
      <c r="B178" s="17" t="s">
        <v>966</v>
      </c>
      <c r="C178" s="17" t="s">
        <v>973</v>
      </c>
      <c r="D178" s="34">
        <v>1.92</v>
      </c>
      <c r="E178" s="35">
        <v>1</v>
      </c>
      <c r="F178" s="35"/>
      <c r="G178" s="35"/>
      <c r="H178" s="36" t="s">
        <v>65</v>
      </c>
      <c r="I178" s="36" t="s">
        <v>85</v>
      </c>
      <c r="J178" s="36" t="s">
        <v>974</v>
      </c>
      <c r="K178" s="36" t="s">
        <v>27</v>
      </c>
      <c r="L178" s="36" t="s">
        <v>28</v>
      </c>
      <c r="M178" s="36" t="s">
        <v>68</v>
      </c>
      <c r="N178" s="36" t="s">
        <v>30</v>
      </c>
      <c r="O178" s="36" t="s">
        <v>31</v>
      </c>
      <c r="P178" s="36" t="s">
        <v>58</v>
      </c>
      <c r="Q178" s="36" t="s">
        <v>969</v>
      </c>
      <c r="R178" s="36" t="s">
        <v>970</v>
      </c>
      <c r="S178" s="36" t="s">
        <v>975</v>
      </c>
      <c r="T178" s="36" t="s">
        <v>976</v>
      </c>
    </row>
    <row r="179" spans="1:20" ht="34.5" customHeight="1">
      <c r="A179" s="17">
        <v>165</v>
      </c>
      <c r="B179" s="17" t="s">
        <v>966</v>
      </c>
      <c r="C179" s="17" t="s">
        <v>977</v>
      </c>
      <c r="D179" s="34">
        <v>31.8</v>
      </c>
      <c r="E179" s="35">
        <v>1</v>
      </c>
      <c r="F179" s="35"/>
      <c r="G179" s="35"/>
      <c r="H179" s="36" t="s">
        <v>99</v>
      </c>
      <c r="I179" s="36" t="s">
        <v>978</v>
      </c>
      <c r="J179" s="36" t="s">
        <v>979</v>
      </c>
      <c r="K179" s="36" t="s">
        <v>27</v>
      </c>
      <c r="L179" s="36" t="s">
        <v>980</v>
      </c>
      <c r="M179" s="36" t="s">
        <v>134</v>
      </c>
      <c r="N179" s="36" t="s">
        <v>30</v>
      </c>
      <c r="O179" s="36" t="s">
        <v>31</v>
      </c>
      <c r="P179" s="36" t="s">
        <v>32</v>
      </c>
      <c r="Q179" s="36" t="s">
        <v>969</v>
      </c>
      <c r="R179" s="36" t="s">
        <v>981</v>
      </c>
      <c r="S179" s="36" t="s">
        <v>982</v>
      </c>
      <c r="T179" s="36" t="s">
        <v>983</v>
      </c>
    </row>
    <row r="180" spans="1:20" ht="34.5" customHeight="1">
      <c r="A180" s="17">
        <v>166</v>
      </c>
      <c r="B180" s="17" t="s">
        <v>984</v>
      </c>
      <c r="C180" s="17" t="s">
        <v>985</v>
      </c>
      <c r="D180" s="34">
        <v>1.88</v>
      </c>
      <c r="E180" s="35">
        <v>1</v>
      </c>
      <c r="F180" s="35"/>
      <c r="G180" s="35"/>
      <c r="H180" s="36" t="s">
        <v>65</v>
      </c>
      <c r="I180" s="36" t="s">
        <v>205</v>
      </c>
      <c r="J180" s="36" t="s">
        <v>986</v>
      </c>
      <c r="K180" s="36" t="s">
        <v>27</v>
      </c>
      <c r="L180" s="36" t="s">
        <v>28</v>
      </c>
      <c r="M180" s="36" t="s">
        <v>671</v>
      </c>
      <c r="N180" s="36" t="s">
        <v>30</v>
      </c>
      <c r="O180" s="36" t="s">
        <v>31</v>
      </c>
      <c r="P180" s="36" t="s">
        <v>58</v>
      </c>
      <c r="Q180" s="36" t="s">
        <v>987</v>
      </c>
      <c r="R180" s="36" t="s">
        <v>988</v>
      </c>
      <c r="S180" s="36" t="s">
        <v>989</v>
      </c>
      <c r="T180" s="36" t="s">
        <v>990</v>
      </c>
    </row>
    <row r="181" spans="1:20" ht="34.5" customHeight="1">
      <c r="A181" s="17">
        <v>167</v>
      </c>
      <c r="B181" s="17" t="s">
        <v>966</v>
      </c>
      <c r="C181" s="17" t="s">
        <v>991</v>
      </c>
      <c r="D181" s="34">
        <v>25.17</v>
      </c>
      <c r="E181" s="35">
        <v>1</v>
      </c>
      <c r="F181" s="35"/>
      <c r="G181" s="35"/>
      <c r="H181" s="36" t="s">
        <v>65</v>
      </c>
      <c r="I181" s="36" t="s">
        <v>131</v>
      </c>
      <c r="J181" s="36" t="s">
        <v>992</v>
      </c>
      <c r="K181" s="36" t="s">
        <v>27</v>
      </c>
      <c r="L181" s="36" t="s">
        <v>28</v>
      </c>
      <c r="M181" s="36" t="s">
        <v>258</v>
      </c>
      <c r="N181" s="36" t="s">
        <v>30</v>
      </c>
      <c r="O181" s="36" t="s">
        <v>31</v>
      </c>
      <c r="P181" s="36" t="s">
        <v>58</v>
      </c>
      <c r="Q181" s="36" t="s">
        <v>969</v>
      </c>
      <c r="R181" s="36" t="s">
        <v>970</v>
      </c>
      <c r="S181" s="36" t="s">
        <v>993</v>
      </c>
      <c r="T181" s="36" t="s">
        <v>994</v>
      </c>
    </row>
    <row r="182" spans="1:20" ht="34.5" customHeight="1">
      <c r="A182" s="17">
        <v>168</v>
      </c>
      <c r="B182" s="17" t="s">
        <v>957</v>
      </c>
      <c r="C182" s="17" t="s">
        <v>995</v>
      </c>
      <c r="D182" s="34">
        <v>3</v>
      </c>
      <c r="E182" s="35">
        <v>1</v>
      </c>
      <c r="F182" s="35"/>
      <c r="G182" s="35"/>
      <c r="H182" s="36" t="s">
        <v>959</v>
      </c>
      <c r="I182" s="36" t="s">
        <v>996</v>
      </c>
      <c r="J182" s="36" t="s">
        <v>997</v>
      </c>
      <c r="K182" s="36" t="s">
        <v>27</v>
      </c>
      <c r="L182" s="36" t="s">
        <v>102</v>
      </c>
      <c r="M182" s="36" t="s">
        <v>117</v>
      </c>
      <c r="N182" s="36" t="s">
        <v>30</v>
      </c>
      <c r="O182" s="36" t="s">
        <v>31</v>
      </c>
      <c r="P182" s="36" t="s">
        <v>32</v>
      </c>
      <c r="Q182" s="36" t="s">
        <v>962</v>
      </c>
      <c r="R182" s="36" t="s">
        <v>963</v>
      </c>
      <c r="S182" s="36" t="s">
        <v>998</v>
      </c>
      <c r="T182" s="36" t="s">
        <v>999</v>
      </c>
    </row>
    <row r="183" spans="1:20" ht="34.5" customHeight="1">
      <c r="A183" s="17">
        <v>169</v>
      </c>
      <c r="B183" s="17" t="s">
        <v>957</v>
      </c>
      <c r="C183" s="17" t="s">
        <v>1000</v>
      </c>
      <c r="D183" s="34">
        <v>20</v>
      </c>
      <c r="E183" s="35">
        <v>1</v>
      </c>
      <c r="F183" s="35"/>
      <c r="G183" s="35"/>
      <c r="H183" s="36" t="s">
        <v>959</v>
      </c>
      <c r="I183" s="36" t="s">
        <v>960</v>
      </c>
      <c r="J183" s="36" t="s">
        <v>1001</v>
      </c>
      <c r="K183" s="36" t="s">
        <v>27</v>
      </c>
      <c r="L183" s="36" t="s">
        <v>102</v>
      </c>
      <c r="M183" s="36" t="s">
        <v>29</v>
      </c>
      <c r="N183" s="36" t="s">
        <v>43</v>
      </c>
      <c r="O183" s="36" t="s">
        <v>44</v>
      </c>
      <c r="P183" s="36" t="s">
        <v>32</v>
      </c>
      <c r="Q183" s="36" t="s">
        <v>962</v>
      </c>
      <c r="R183" s="36" t="s">
        <v>963</v>
      </c>
      <c r="S183" s="36" t="s">
        <v>998</v>
      </c>
      <c r="T183" s="36" t="s">
        <v>999</v>
      </c>
    </row>
    <row r="184" spans="1:20" ht="34.5" customHeight="1">
      <c r="A184" s="17">
        <v>170</v>
      </c>
      <c r="B184" s="17" t="s">
        <v>1002</v>
      </c>
      <c r="C184" s="17" t="s">
        <v>1003</v>
      </c>
      <c r="D184" s="34">
        <v>5</v>
      </c>
      <c r="E184" s="35">
        <v>1</v>
      </c>
      <c r="F184" s="35"/>
      <c r="G184" s="35"/>
      <c r="H184" s="36" t="s">
        <v>959</v>
      </c>
      <c r="I184" s="36" t="s">
        <v>996</v>
      </c>
      <c r="J184" s="36" t="s">
        <v>1004</v>
      </c>
      <c r="K184" s="36" t="s">
        <v>27</v>
      </c>
      <c r="L184" s="36" t="s">
        <v>223</v>
      </c>
      <c r="M184" s="36" t="s">
        <v>103</v>
      </c>
      <c r="N184" s="36" t="s">
        <v>43</v>
      </c>
      <c r="O184" s="36" t="s">
        <v>31</v>
      </c>
      <c r="P184" s="36" t="s">
        <v>58</v>
      </c>
      <c r="Q184" s="36" t="s">
        <v>1005</v>
      </c>
      <c r="R184" s="36" t="s">
        <v>1006</v>
      </c>
      <c r="S184" s="36" t="s">
        <v>1007</v>
      </c>
      <c r="T184" s="36" t="s">
        <v>1008</v>
      </c>
    </row>
    <row r="185" spans="1:20" ht="34.5" customHeight="1">
      <c r="A185" s="17">
        <v>171</v>
      </c>
      <c r="B185" s="17" t="s">
        <v>1009</v>
      </c>
      <c r="C185" s="17" t="s">
        <v>1010</v>
      </c>
      <c r="D185" s="34">
        <v>3.7</v>
      </c>
      <c r="E185" s="35">
        <v>1</v>
      </c>
      <c r="F185" s="35"/>
      <c r="G185" s="35"/>
      <c r="H185" s="36" t="s">
        <v>240</v>
      </c>
      <c r="I185" s="36" t="s">
        <v>653</v>
      </c>
      <c r="J185" s="36" t="s">
        <v>1011</v>
      </c>
      <c r="K185" s="36" t="s">
        <v>27</v>
      </c>
      <c r="L185" s="36" t="s">
        <v>28</v>
      </c>
      <c r="M185" s="36" t="s">
        <v>68</v>
      </c>
      <c r="N185" s="36" t="s">
        <v>30</v>
      </c>
      <c r="O185" s="36" t="s">
        <v>31</v>
      </c>
      <c r="P185" s="36" t="s">
        <v>58</v>
      </c>
      <c r="Q185" s="36" t="s">
        <v>1012</v>
      </c>
      <c r="R185" s="36" t="s">
        <v>1013</v>
      </c>
      <c r="S185" s="36" t="s">
        <v>1014</v>
      </c>
      <c r="T185" s="36" t="s">
        <v>1015</v>
      </c>
    </row>
    <row r="186" spans="1:20" ht="34.5" customHeight="1">
      <c r="A186" s="17">
        <v>172</v>
      </c>
      <c r="B186" s="17" t="s">
        <v>1016</v>
      </c>
      <c r="C186" s="17" t="s">
        <v>1017</v>
      </c>
      <c r="D186" s="34">
        <v>4.3098</v>
      </c>
      <c r="E186" s="35">
        <v>1</v>
      </c>
      <c r="F186" s="35"/>
      <c r="G186" s="35"/>
      <c r="H186" s="36" t="s">
        <v>74</v>
      </c>
      <c r="I186" s="36" t="s">
        <v>115</v>
      </c>
      <c r="J186" s="36" t="s">
        <v>1018</v>
      </c>
      <c r="K186" s="36" t="s">
        <v>27</v>
      </c>
      <c r="L186" s="36" t="s">
        <v>28</v>
      </c>
      <c r="M186" s="36" t="s">
        <v>258</v>
      </c>
      <c r="N186" s="36" t="s">
        <v>30</v>
      </c>
      <c r="O186" s="36" t="s">
        <v>31</v>
      </c>
      <c r="P186" s="36" t="s">
        <v>78</v>
      </c>
      <c r="Q186" s="36" t="s">
        <v>1019</v>
      </c>
      <c r="R186" s="36" t="s">
        <v>1020</v>
      </c>
      <c r="S186" s="36" t="s">
        <v>1021</v>
      </c>
      <c r="T186" s="36" t="s">
        <v>1022</v>
      </c>
    </row>
    <row r="187" spans="1:20" ht="34.5" customHeight="1">
      <c r="A187" s="17">
        <v>173</v>
      </c>
      <c r="B187" s="17" t="s">
        <v>966</v>
      </c>
      <c r="C187" s="17" t="s">
        <v>1023</v>
      </c>
      <c r="D187" s="34">
        <v>50</v>
      </c>
      <c r="E187" s="35">
        <v>1</v>
      </c>
      <c r="F187" s="35"/>
      <c r="G187" s="35"/>
      <c r="H187" s="36" t="s">
        <v>92</v>
      </c>
      <c r="I187" s="36" t="s">
        <v>227</v>
      </c>
      <c r="J187" s="36" t="s">
        <v>1024</v>
      </c>
      <c r="K187" s="36" t="s">
        <v>27</v>
      </c>
      <c r="L187" s="36" t="s">
        <v>28</v>
      </c>
      <c r="M187" s="36" t="s">
        <v>68</v>
      </c>
      <c r="N187" s="36" t="s">
        <v>43</v>
      </c>
      <c r="O187" s="36" t="s">
        <v>44</v>
      </c>
      <c r="P187" s="36" t="s">
        <v>58</v>
      </c>
      <c r="Q187" s="36" t="s">
        <v>969</v>
      </c>
      <c r="R187" s="36" t="s">
        <v>1025</v>
      </c>
      <c r="S187" s="36" t="s">
        <v>1026</v>
      </c>
      <c r="T187" s="36" t="s">
        <v>1027</v>
      </c>
    </row>
    <row r="188" spans="1:20" ht="34.5" customHeight="1">
      <c r="A188" s="17">
        <v>174</v>
      </c>
      <c r="B188" s="17" t="s">
        <v>966</v>
      </c>
      <c r="C188" s="17" t="s">
        <v>1028</v>
      </c>
      <c r="D188" s="34">
        <v>26.2</v>
      </c>
      <c r="E188" s="35">
        <v>1</v>
      </c>
      <c r="F188" s="35"/>
      <c r="G188" s="35"/>
      <c r="H188" s="36" t="s">
        <v>39</v>
      </c>
      <c r="I188" s="36" t="s">
        <v>123</v>
      </c>
      <c r="J188" s="36" t="s">
        <v>1029</v>
      </c>
      <c r="K188" s="36" t="s">
        <v>27</v>
      </c>
      <c r="L188" s="36" t="s">
        <v>28</v>
      </c>
      <c r="M188" s="36" t="s">
        <v>68</v>
      </c>
      <c r="N188" s="36" t="s">
        <v>43</v>
      </c>
      <c r="O188" s="36" t="s">
        <v>44</v>
      </c>
      <c r="P188" s="36" t="s">
        <v>58</v>
      </c>
      <c r="Q188" s="36" t="s">
        <v>969</v>
      </c>
      <c r="R188" s="36" t="s">
        <v>1025</v>
      </c>
      <c r="S188" s="36" t="s">
        <v>1030</v>
      </c>
      <c r="T188" s="36" t="s">
        <v>1031</v>
      </c>
    </row>
    <row r="189" spans="1:20" ht="34.5" customHeight="1">
      <c r="A189" s="17">
        <v>175</v>
      </c>
      <c r="B189" s="17" t="s">
        <v>966</v>
      </c>
      <c r="C189" s="17" t="s">
        <v>1032</v>
      </c>
      <c r="D189" s="34">
        <v>1.6</v>
      </c>
      <c r="E189" s="35">
        <v>1</v>
      </c>
      <c r="F189" s="35"/>
      <c r="G189" s="35"/>
      <c r="H189" s="36" t="s">
        <v>65</v>
      </c>
      <c r="I189" s="36" t="s">
        <v>85</v>
      </c>
      <c r="J189" s="36" t="s">
        <v>1033</v>
      </c>
      <c r="K189" s="36" t="s">
        <v>133</v>
      </c>
      <c r="L189" s="36" t="s">
        <v>28</v>
      </c>
      <c r="M189" s="36" t="s">
        <v>29</v>
      </c>
      <c r="N189" s="36" t="s">
        <v>43</v>
      </c>
      <c r="O189" s="36" t="s">
        <v>31</v>
      </c>
      <c r="P189" s="36" t="s">
        <v>32</v>
      </c>
      <c r="Q189" s="36" t="s">
        <v>969</v>
      </c>
      <c r="R189" s="36" t="s">
        <v>981</v>
      </c>
      <c r="S189" s="36" t="s">
        <v>1034</v>
      </c>
      <c r="T189" s="36" t="s">
        <v>1035</v>
      </c>
    </row>
    <row r="190" spans="1:20" ht="34.5" customHeight="1">
      <c r="A190" s="17">
        <v>176</v>
      </c>
      <c r="B190" s="17" t="s">
        <v>1036</v>
      </c>
      <c r="C190" s="17" t="s">
        <v>1037</v>
      </c>
      <c r="D190" s="34">
        <v>5.538173</v>
      </c>
      <c r="E190" s="35">
        <v>1</v>
      </c>
      <c r="F190" s="35"/>
      <c r="G190" s="35"/>
      <c r="H190" s="36" t="s">
        <v>264</v>
      </c>
      <c r="I190" s="36" t="s">
        <v>265</v>
      </c>
      <c r="J190" s="36" t="s">
        <v>1038</v>
      </c>
      <c r="K190" s="36" t="s">
        <v>27</v>
      </c>
      <c r="L190" s="36" t="s">
        <v>102</v>
      </c>
      <c r="M190" s="36" t="s">
        <v>134</v>
      </c>
      <c r="N190" s="36" t="s">
        <v>43</v>
      </c>
      <c r="O190" s="36" t="s">
        <v>44</v>
      </c>
      <c r="P190" s="36" t="s">
        <v>32</v>
      </c>
      <c r="Q190" s="36" t="s">
        <v>1039</v>
      </c>
      <c r="R190" s="36" t="s">
        <v>1040</v>
      </c>
      <c r="S190" s="36" t="s">
        <v>1041</v>
      </c>
      <c r="T190" s="36" t="s">
        <v>1042</v>
      </c>
    </row>
    <row r="191" spans="1:20" ht="34.5" customHeight="1">
      <c r="A191" s="17">
        <v>177</v>
      </c>
      <c r="B191" s="17" t="s">
        <v>1043</v>
      </c>
      <c r="C191" s="17" t="s">
        <v>1044</v>
      </c>
      <c r="D191" s="34">
        <v>5.07</v>
      </c>
      <c r="E191" s="35">
        <v>1</v>
      </c>
      <c r="F191" s="35"/>
      <c r="G191" s="35"/>
      <c r="H191" s="36" t="s">
        <v>65</v>
      </c>
      <c r="I191" s="36" t="s">
        <v>85</v>
      </c>
      <c r="J191" s="36" t="s">
        <v>1045</v>
      </c>
      <c r="K191" s="36" t="s">
        <v>27</v>
      </c>
      <c r="L191" s="36" t="s">
        <v>28</v>
      </c>
      <c r="M191" s="36" t="s">
        <v>134</v>
      </c>
      <c r="N191" s="36" t="s">
        <v>43</v>
      </c>
      <c r="O191" s="36" t="s">
        <v>44</v>
      </c>
      <c r="P191" s="36" t="s">
        <v>32</v>
      </c>
      <c r="Q191" s="36" t="s">
        <v>1046</v>
      </c>
      <c r="R191" s="36" t="s">
        <v>1047</v>
      </c>
      <c r="S191" s="36" t="s">
        <v>1048</v>
      </c>
      <c r="T191" s="36" t="s">
        <v>1049</v>
      </c>
    </row>
    <row r="192" spans="1:20" ht="34.5" customHeight="1">
      <c r="A192" s="17">
        <v>178</v>
      </c>
      <c r="B192" s="17" t="s">
        <v>1043</v>
      </c>
      <c r="C192" s="17" t="s">
        <v>1050</v>
      </c>
      <c r="D192" s="34">
        <v>3.7</v>
      </c>
      <c r="E192" s="35">
        <v>1</v>
      </c>
      <c r="F192" s="35"/>
      <c r="G192" s="35"/>
      <c r="H192" s="36" t="s">
        <v>240</v>
      </c>
      <c r="I192" s="36" t="s">
        <v>653</v>
      </c>
      <c r="J192" s="36" t="s">
        <v>1051</v>
      </c>
      <c r="K192" s="36" t="s">
        <v>27</v>
      </c>
      <c r="L192" s="36" t="s">
        <v>223</v>
      </c>
      <c r="M192" s="36" t="s">
        <v>134</v>
      </c>
      <c r="N192" s="36" t="s">
        <v>43</v>
      </c>
      <c r="O192" s="36" t="s">
        <v>44</v>
      </c>
      <c r="P192" s="36" t="s">
        <v>58</v>
      </c>
      <c r="Q192" s="36" t="s">
        <v>1046</v>
      </c>
      <c r="R192" s="36" t="s">
        <v>1047</v>
      </c>
      <c r="S192" s="36" t="s">
        <v>1052</v>
      </c>
      <c r="T192" s="36" t="s">
        <v>1053</v>
      </c>
    </row>
    <row r="193" spans="1:20" ht="34.5" customHeight="1">
      <c r="A193" s="17">
        <v>179</v>
      </c>
      <c r="B193" s="17" t="s">
        <v>1036</v>
      </c>
      <c r="C193" s="17" t="s">
        <v>1054</v>
      </c>
      <c r="D193" s="34">
        <v>14.8</v>
      </c>
      <c r="E193" s="35">
        <v>1</v>
      </c>
      <c r="F193" s="35"/>
      <c r="G193" s="35"/>
      <c r="H193" s="36" t="s">
        <v>213</v>
      </c>
      <c r="I193" s="36" t="s">
        <v>1055</v>
      </c>
      <c r="J193" s="36" t="s">
        <v>1056</v>
      </c>
      <c r="K193" s="36" t="s">
        <v>27</v>
      </c>
      <c r="L193" s="36" t="s">
        <v>102</v>
      </c>
      <c r="M193" s="36" t="s">
        <v>68</v>
      </c>
      <c r="N193" s="36" t="s">
        <v>43</v>
      </c>
      <c r="O193" s="36" t="s">
        <v>31</v>
      </c>
      <c r="P193" s="36" t="s">
        <v>32</v>
      </c>
      <c r="Q193" s="36" t="s">
        <v>1057</v>
      </c>
      <c r="R193" s="36" t="s">
        <v>1058</v>
      </c>
      <c r="S193" s="36" t="s">
        <v>1059</v>
      </c>
      <c r="T193" s="36" t="s">
        <v>1060</v>
      </c>
    </row>
    <row r="194" spans="1:20" ht="34.5" customHeight="1">
      <c r="A194" s="17">
        <v>180</v>
      </c>
      <c r="B194" s="17" t="s">
        <v>1061</v>
      </c>
      <c r="C194" s="17" t="s">
        <v>1062</v>
      </c>
      <c r="D194" s="34">
        <v>5</v>
      </c>
      <c r="E194" s="35">
        <v>1</v>
      </c>
      <c r="F194" s="35"/>
      <c r="G194" s="35"/>
      <c r="H194" s="36" t="s">
        <v>213</v>
      </c>
      <c r="I194" s="36" t="s">
        <v>1055</v>
      </c>
      <c r="J194" s="36" t="s">
        <v>1063</v>
      </c>
      <c r="K194" s="36" t="s">
        <v>27</v>
      </c>
      <c r="L194" s="36" t="s">
        <v>102</v>
      </c>
      <c r="M194" s="36" t="s">
        <v>29</v>
      </c>
      <c r="N194" s="36" t="s">
        <v>43</v>
      </c>
      <c r="O194" s="36" t="s">
        <v>31</v>
      </c>
      <c r="P194" s="36" t="s">
        <v>32</v>
      </c>
      <c r="Q194" s="36" t="s">
        <v>1064</v>
      </c>
      <c r="R194" s="36" t="s">
        <v>1065</v>
      </c>
      <c r="S194" s="36" t="s">
        <v>1066</v>
      </c>
      <c r="T194" s="36" t="s">
        <v>1067</v>
      </c>
    </row>
    <row r="195" spans="1:20" ht="34.5" customHeight="1">
      <c r="A195" s="17">
        <v>181</v>
      </c>
      <c r="B195" s="17" t="s">
        <v>1061</v>
      </c>
      <c r="C195" s="17" t="s">
        <v>1068</v>
      </c>
      <c r="D195" s="34">
        <v>12.6</v>
      </c>
      <c r="E195" s="35">
        <v>1</v>
      </c>
      <c r="F195" s="35"/>
      <c r="G195" s="35"/>
      <c r="H195" s="36" t="s">
        <v>213</v>
      </c>
      <c r="I195" s="36" t="s">
        <v>1055</v>
      </c>
      <c r="J195" s="36" t="s">
        <v>1069</v>
      </c>
      <c r="K195" s="36" t="s">
        <v>27</v>
      </c>
      <c r="L195" s="36" t="s">
        <v>102</v>
      </c>
      <c r="M195" s="36" t="s">
        <v>29</v>
      </c>
      <c r="N195" s="36" t="s">
        <v>43</v>
      </c>
      <c r="O195" s="36" t="s">
        <v>31</v>
      </c>
      <c r="P195" s="36" t="s">
        <v>32</v>
      </c>
      <c r="Q195" s="36" t="s">
        <v>1070</v>
      </c>
      <c r="R195" s="36" t="s">
        <v>1065</v>
      </c>
      <c r="S195" s="36" t="s">
        <v>1071</v>
      </c>
      <c r="T195" s="36" t="s">
        <v>1072</v>
      </c>
    </row>
    <row r="196" spans="1:20" ht="34.5" customHeight="1">
      <c r="A196" s="21" t="s">
        <v>1073</v>
      </c>
      <c r="B196" s="22"/>
      <c r="C196" s="22"/>
      <c r="D196" s="37">
        <f>SUM(D197:D209)</f>
        <v>106.75</v>
      </c>
      <c r="E196" s="38">
        <f>SUM(E197:E209)</f>
        <v>13</v>
      </c>
      <c r="F196" s="33">
        <f>E196/E$3</f>
        <v>0.041935483870967745</v>
      </c>
      <c r="G196" s="33">
        <f>D196/D$3</f>
        <v>0.02311145596044714</v>
      </c>
      <c r="H196" s="36"/>
      <c r="I196" s="36"/>
      <c r="J196" s="36"/>
      <c r="K196" s="36"/>
      <c r="L196" s="36"/>
      <c r="M196" s="36"/>
      <c r="N196" s="36"/>
      <c r="O196" s="36"/>
      <c r="P196" s="36"/>
      <c r="Q196" s="36"/>
      <c r="R196" s="36"/>
      <c r="S196" s="36"/>
      <c r="T196" s="36"/>
    </row>
    <row r="197" spans="1:20" ht="34.5" customHeight="1">
      <c r="A197" s="17">
        <v>182</v>
      </c>
      <c r="B197" s="17" t="s">
        <v>1074</v>
      </c>
      <c r="C197" s="17" t="s">
        <v>1075</v>
      </c>
      <c r="D197" s="34">
        <v>30</v>
      </c>
      <c r="E197" s="35">
        <v>1</v>
      </c>
      <c r="F197" s="35"/>
      <c r="G197" s="35"/>
      <c r="H197" s="36" t="s">
        <v>92</v>
      </c>
      <c r="I197" s="36" t="s">
        <v>227</v>
      </c>
      <c r="J197" s="36" t="s">
        <v>1076</v>
      </c>
      <c r="K197" s="36" t="s">
        <v>27</v>
      </c>
      <c r="L197" s="36" t="s">
        <v>28</v>
      </c>
      <c r="M197" s="36" t="s">
        <v>29</v>
      </c>
      <c r="N197" s="36" t="s">
        <v>43</v>
      </c>
      <c r="O197" s="36" t="s">
        <v>31</v>
      </c>
      <c r="P197" s="36" t="s">
        <v>58</v>
      </c>
      <c r="Q197" s="36" t="s">
        <v>1077</v>
      </c>
      <c r="R197" s="36" t="s">
        <v>1078</v>
      </c>
      <c r="S197" s="36" t="s">
        <v>1079</v>
      </c>
      <c r="T197" s="36" t="s">
        <v>1080</v>
      </c>
    </row>
    <row r="198" spans="1:20" ht="34.5" customHeight="1">
      <c r="A198" s="17">
        <v>183</v>
      </c>
      <c r="B198" s="17" t="s">
        <v>1081</v>
      </c>
      <c r="C198" s="17" t="s">
        <v>1082</v>
      </c>
      <c r="D198" s="34">
        <v>2.5</v>
      </c>
      <c r="E198" s="35">
        <v>1</v>
      </c>
      <c r="F198" s="35"/>
      <c r="G198" s="35"/>
      <c r="H198" s="36" t="s">
        <v>205</v>
      </c>
      <c r="I198" s="36" t="s">
        <v>205</v>
      </c>
      <c r="J198" s="36" t="s">
        <v>1083</v>
      </c>
      <c r="K198" s="36" t="s">
        <v>27</v>
      </c>
      <c r="L198" s="36" t="s">
        <v>28</v>
      </c>
      <c r="M198" s="36" t="s">
        <v>117</v>
      </c>
      <c r="N198" s="36" t="s">
        <v>43</v>
      </c>
      <c r="O198" s="36" t="s">
        <v>31</v>
      </c>
      <c r="P198" s="36" t="s">
        <v>58</v>
      </c>
      <c r="Q198" s="36" t="s">
        <v>1084</v>
      </c>
      <c r="R198" s="36" t="s">
        <v>1085</v>
      </c>
      <c r="S198" s="36" t="s">
        <v>1086</v>
      </c>
      <c r="T198" s="36" t="s">
        <v>1087</v>
      </c>
    </row>
    <row r="199" spans="1:20" ht="34.5" customHeight="1">
      <c r="A199" s="17">
        <v>184</v>
      </c>
      <c r="B199" s="17" t="s">
        <v>1081</v>
      </c>
      <c r="C199" s="17" t="s">
        <v>1088</v>
      </c>
      <c r="D199" s="34">
        <v>14.05</v>
      </c>
      <c r="E199" s="35">
        <v>1</v>
      </c>
      <c r="F199" s="35"/>
      <c r="G199" s="35"/>
      <c r="H199" s="36" t="s">
        <v>65</v>
      </c>
      <c r="I199" s="36" t="s">
        <v>85</v>
      </c>
      <c r="J199" s="36" t="s">
        <v>1089</v>
      </c>
      <c r="K199" s="36" t="s">
        <v>133</v>
      </c>
      <c r="L199" s="36" t="s">
        <v>410</v>
      </c>
      <c r="M199" s="36" t="s">
        <v>29</v>
      </c>
      <c r="N199" s="36" t="s">
        <v>30</v>
      </c>
      <c r="O199" s="36" t="s">
        <v>31</v>
      </c>
      <c r="P199" s="36" t="s">
        <v>78</v>
      </c>
      <c r="Q199" s="36" t="s">
        <v>1090</v>
      </c>
      <c r="R199" s="36" t="s">
        <v>1091</v>
      </c>
      <c r="S199" s="36" t="s">
        <v>1092</v>
      </c>
      <c r="T199" s="36" t="s">
        <v>1093</v>
      </c>
    </row>
    <row r="200" spans="1:20" ht="34.5" customHeight="1">
      <c r="A200" s="17">
        <v>185</v>
      </c>
      <c r="B200" s="17" t="s">
        <v>1094</v>
      </c>
      <c r="C200" s="17" t="s">
        <v>1095</v>
      </c>
      <c r="D200" s="34">
        <v>2.5</v>
      </c>
      <c r="E200" s="35">
        <v>1</v>
      </c>
      <c r="F200" s="35"/>
      <c r="G200" s="35"/>
      <c r="H200" s="36" t="s">
        <v>65</v>
      </c>
      <c r="I200" s="36" t="s">
        <v>85</v>
      </c>
      <c r="J200" s="36" t="s">
        <v>1096</v>
      </c>
      <c r="K200" s="36" t="s">
        <v>27</v>
      </c>
      <c r="L200" s="36" t="s">
        <v>77</v>
      </c>
      <c r="M200" s="36" t="s">
        <v>134</v>
      </c>
      <c r="N200" s="36" t="s">
        <v>30</v>
      </c>
      <c r="O200" s="36" t="s">
        <v>31</v>
      </c>
      <c r="P200" s="36" t="s">
        <v>32</v>
      </c>
      <c r="Q200" s="36" t="s">
        <v>1077</v>
      </c>
      <c r="R200" s="36" t="s">
        <v>1097</v>
      </c>
      <c r="S200" s="36" t="s">
        <v>1098</v>
      </c>
      <c r="T200" s="36" t="s">
        <v>1099</v>
      </c>
    </row>
    <row r="201" spans="1:20" ht="34.5" customHeight="1">
      <c r="A201" s="17">
        <v>186</v>
      </c>
      <c r="B201" s="17" t="s">
        <v>1094</v>
      </c>
      <c r="C201" s="17" t="s">
        <v>1100</v>
      </c>
      <c r="D201" s="34">
        <v>3.93</v>
      </c>
      <c r="E201" s="35">
        <v>1</v>
      </c>
      <c r="F201" s="35"/>
      <c r="G201" s="35"/>
      <c r="H201" s="36" t="s">
        <v>92</v>
      </c>
      <c r="I201" s="36" t="s">
        <v>93</v>
      </c>
      <c r="J201" s="36" t="s">
        <v>1101</v>
      </c>
      <c r="K201" s="36" t="s">
        <v>27</v>
      </c>
      <c r="L201" s="36" t="s">
        <v>77</v>
      </c>
      <c r="M201" s="36" t="s">
        <v>453</v>
      </c>
      <c r="N201" s="36" t="s">
        <v>30</v>
      </c>
      <c r="O201" s="36" t="s">
        <v>31</v>
      </c>
      <c r="P201" s="36" t="s">
        <v>32</v>
      </c>
      <c r="Q201" s="36" t="s">
        <v>1077</v>
      </c>
      <c r="R201" s="36" t="s">
        <v>1097</v>
      </c>
      <c r="S201" s="36" t="s">
        <v>1098</v>
      </c>
      <c r="T201" s="36" t="s">
        <v>1099</v>
      </c>
    </row>
    <row r="202" spans="1:20" ht="34.5" customHeight="1">
      <c r="A202" s="17">
        <v>187</v>
      </c>
      <c r="B202" s="17" t="s">
        <v>1094</v>
      </c>
      <c r="C202" s="17" t="s">
        <v>1102</v>
      </c>
      <c r="D202" s="34">
        <v>2</v>
      </c>
      <c r="E202" s="35">
        <v>1</v>
      </c>
      <c r="F202" s="35"/>
      <c r="G202" s="35"/>
      <c r="H202" s="36" t="s">
        <v>92</v>
      </c>
      <c r="I202" s="36" t="s">
        <v>93</v>
      </c>
      <c r="J202" s="36" t="s">
        <v>1103</v>
      </c>
      <c r="K202" s="36" t="s">
        <v>27</v>
      </c>
      <c r="L202" s="36" t="s">
        <v>28</v>
      </c>
      <c r="M202" s="36" t="s">
        <v>29</v>
      </c>
      <c r="N202" s="36" t="s">
        <v>30</v>
      </c>
      <c r="O202" s="36" t="s">
        <v>31</v>
      </c>
      <c r="P202" s="36" t="s">
        <v>78</v>
      </c>
      <c r="Q202" s="36" t="s">
        <v>1077</v>
      </c>
      <c r="R202" s="36" t="s">
        <v>1104</v>
      </c>
      <c r="S202" s="36" t="s">
        <v>1098</v>
      </c>
      <c r="T202" s="36" t="s">
        <v>1105</v>
      </c>
    </row>
    <row r="203" spans="1:20" ht="34.5" customHeight="1">
      <c r="A203" s="17">
        <v>188</v>
      </c>
      <c r="B203" s="17" t="s">
        <v>1094</v>
      </c>
      <c r="C203" s="17" t="s">
        <v>1106</v>
      </c>
      <c r="D203" s="34">
        <v>2.39</v>
      </c>
      <c r="E203" s="35">
        <v>1</v>
      </c>
      <c r="F203" s="35"/>
      <c r="G203" s="35"/>
      <c r="H203" s="36" t="s">
        <v>39</v>
      </c>
      <c r="I203" s="36" t="s">
        <v>205</v>
      </c>
      <c r="J203" s="36" t="s">
        <v>1107</v>
      </c>
      <c r="K203" s="36" t="s">
        <v>27</v>
      </c>
      <c r="L203" s="36" t="s">
        <v>28</v>
      </c>
      <c r="M203" s="36" t="s">
        <v>68</v>
      </c>
      <c r="N203" s="36" t="s">
        <v>30</v>
      </c>
      <c r="O203" s="36" t="s">
        <v>31</v>
      </c>
      <c r="P203" s="36" t="s">
        <v>32</v>
      </c>
      <c r="Q203" s="36" t="s">
        <v>1077</v>
      </c>
      <c r="R203" s="36" t="s">
        <v>1104</v>
      </c>
      <c r="S203" s="36" t="s">
        <v>1098</v>
      </c>
      <c r="T203" s="36" t="s">
        <v>1105</v>
      </c>
    </row>
    <row r="204" spans="1:20" ht="34.5" customHeight="1">
      <c r="A204" s="17">
        <v>189</v>
      </c>
      <c r="B204" s="17" t="s">
        <v>1094</v>
      </c>
      <c r="C204" s="17" t="s">
        <v>1108</v>
      </c>
      <c r="D204" s="34">
        <v>6</v>
      </c>
      <c r="E204" s="35">
        <v>1</v>
      </c>
      <c r="F204" s="35"/>
      <c r="G204" s="35"/>
      <c r="H204" s="36" t="s">
        <v>65</v>
      </c>
      <c r="I204" s="36" t="s">
        <v>483</v>
      </c>
      <c r="J204" s="36" t="s">
        <v>1109</v>
      </c>
      <c r="K204" s="36" t="s">
        <v>27</v>
      </c>
      <c r="L204" s="36" t="s">
        <v>28</v>
      </c>
      <c r="M204" s="36" t="s">
        <v>29</v>
      </c>
      <c r="N204" s="36" t="s">
        <v>30</v>
      </c>
      <c r="O204" s="36" t="s">
        <v>44</v>
      </c>
      <c r="P204" s="36" t="s">
        <v>32</v>
      </c>
      <c r="Q204" s="36" t="s">
        <v>1077</v>
      </c>
      <c r="R204" s="36" t="s">
        <v>1097</v>
      </c>
      <c r="S204" s="36" t="s">
        <v>1110</v>
      </c>
      <c r="T204" s="36" t="s">
        <v>1099</v>
      </c>
    </row>
    <row r="205" spans="1:20" ht="34.5" customHeight="1">
      <c r="A205" s="17">
        <v>190</v>
      </c>
      <c r="B205" s="17" t="s">
        <v>1111</v>
      </c>
      <c r="C205" s="17" t="s">
        <v>1112</v>
      </c>
      <c r="D205" s="34">
        <v>5.18</v>
      </c>
      <c r="E205" s="35">
        <v>1</v>
      </c>
      <c r="F205" s="35"/>
      <c r="G205" s="35"/>
      <c r="H205" s="36" t="s">
        <v>92</v>
      </c>
      <c r="I205" s="36" t="s">
        <v>227</v>
      </c>
      <c r="J205" s="36" t="s">
        <v>1113</v>
      </c>
      <c r="K205" s="36" t="s">
        <v>27</v>
      </c>
      <c r="L205" s="36" t="s">
        <v>28</v>
      </c>
      <c r="M205" s="36" t="s">
        <v>68</v>
      </c>
      <c r="N205" s="36" t="s">
        <v>43</v>
      </c>
      <c r="O205" s="36" t="s">
        <v>44</v>
      </c>
      <c r="P205" s="36" t="s">
        <v>58</v>
      </c>
      <c r="Q205" s="36" t="s">
        <v>1114</v>
      </c>
      <c r="R205" s="36" t="s">
        <v>1115</v>
      </c>
      <c r="S205" s="36" t="s">
        <v>1116</v>
      </c>
      <c r="T205" s="36" t="s">
        <v>1117</v>
      </c>
    </row>
    <row r="206" spans="1:20" ht="34.5" customHeight="1">
      <c r="A206" s="17">
        <v>191</v>
      </c>
      <c r="B206" s="17" t="s">
        <v>1094</v>
      </c>
      <c r="C206" s="17" t="s">
        <v>1118</v>
      </c>
      <c r="D206" s="34">
        <v>4.3</v>
      </c>
      <c r="E206" s="35">
        <v>1</v>
      </c>
      <c r="F206" s="35"/>
      <c r="G206" s="35"/>
      <c r="H206" s="36" t="s">
        <v>65</v>
      </c>
      <c r="I206" s="36" t="s">
        <v>131</v>
      </c>
      <c r="J206" s="36" t="s">
        <v>1119</v>
      </c>
      <c r="K206" s="36" t="s">
        <v>27</v>
      </c>
      <c r="L206" s="36" t="s">
        <v>28</v>
      </c>
      <c r="M206" s="36" t="s">
        <v>848</v>
      </c>
      <c r="N206" s="36" t="s">
        <v>30</v>
      </c>
      <c r="O206" s="36" t="s">
        <v>31</v>
      </c>
      <c r="P206" s="36" t="s">
        <v>58</v>
      </c>
      <c r="Q206" s="36" t="s">
        <v>1120</v>
      </c>
      <c r="R206" s="36" t="s">
        <v>1121</v>
      </c>
      <c r="S206" s="36" t="s">
        <v>1122</v>
      </c>
      <c r="T206" s="36" t="s">
        <v>1123</v>
      </c>
    </row>
    <row r="207" spans="1:20" ht="34.5" customHeight="1">
      <c r="A207" s="17">
        <v>192</v>
      </c>
      <c r="B207" s="17" t="s">
        <v>1094</v>
      </c>
      <c r="C207" s="17" t="s">
        <v>1124</v>
      </c>
      <c r="D207" s="34">
        <v>10.8</v>
      </c>
      <c r="E207" s="35">
        <v>1</v>
      </c>
      <c r="F207" s="35"/>
      <c r="G207" s="35"/>
      <c r="H207" s="36" t="s">
        <v>92</v>
      </c>
      <c r="I207" s="36" t="s">
        <v>227</v>
      </c>
      <c r="J207" s="36" t="s">
        <v>1125</v>
      </c>
      <c r="K207" s="36" t="s">
        <v>27</v>
      </c>
      <c r="L207" s="36" t="s">
        <v>28</v>
      </c>
      <c r="M207" s="36" t="s">
        <v>29</v>
      </c>
      <c r="N207" s="36" t="s">
        <v>43</v>
      </c>
      <c r="O207" s="36" t="s">
        <v>44</v>
      </c>
      <c r="P207" s="36" t="s">
        <v>78</v>
      </c>
      <c r="Q207" s="36" t="s">
        <v>1126</v>
      </c>
      <c r="R207" s="36" t="s">
        <v>1127</v>
      </c>
      <c r="S207" s="36" t="s">
        <v>1128</v>
      </c>
      <c r="T207" s="36" t="s">
        <v>1129</v>
      </c>
    </row>
    <row r="208" spans="1:20" ht="34.5" customHeight="1">
      <c r="A208" s="17">
        <v>193</v>
      </c>
      <c r="B208" s="17" t="s">
        <v>1094</v>
      </c>
      <c r="C208" s="17" t="s">
        <v>1130</v>
      </c>
      <c r="D208" s="34">
        <v>20.6</v>
      </c>
      <c r="E208" s="35">
        <v>1</v>
      </c>
      <c r="F208" s="35"/>
      <c r="G208" s="35"/>
      <c r="H208" s="36" t="s">
        <v>92</v>
      </c>
      <c r="I208" s="36" t="s">
        <v>227</v>
      </c>
      <c r="J208" s="36" t="s">
        <v>1131</v>
      </c>
      <c r="K208" s="36" t="s">
        <v>27</v>
      </c>
      <c r="L208" s="36" t="s">
        <v>28</v>
      </c>
      <c r="M208" s="36" t="s">
        <v>453</v>
      </c>
      <c r="N208" s="36" t="s">
        <v>43</v>
      </c>
      <c r="O208" s="36" t="s">
        <v>44</v>
      </c>
      <c r="P208" s="36" t="s">
        <v>58</v>
      </c>
      <c r="Q208" s="36" t="s">
        <v>1077</v>
      </c>
      <c r="R208" s="36" t="s">
        <v>1097</v>
      </c>
      <c r="S208" s="36" t="s">
        <v>1132</v>
      </c>
      <c r="T208" s="36" t="s">
        <v>1133</v>
      </c>
    </row>
    <row r="209" spans="1:20" ht="34.5" customHeight="1">
      <c r="A209" s="17">
        <v>194</v>
      </c>
      <c r="B209" s="17" t="s">
        <v>1134</v>
      </c>
      <c r="C209" s="17" t="s">
        <v>1135</v>
      </c>
      <c r="D209" s="34">
        <v>2.5</v>
      </c>
      <c r="E209" s="35">
        <v>1</v>
      </c>
      <c r="F209" s="35"/>
      <c r="G209" s="35"/>
      <c r="H209" s="36" t="s">
        <v>240</v>
      </c>
      <c r="I209" s="36" t="s">
        <v>653</v>
      </c>
      <c r="J209" s="36" t="s">
        <v>1136</v>
      </c>
      <c r="K209" s="36" t="s">
        <v>27</v>
      </c>
      <c r="L209" s="36" t="s">
        <v>28</v>
      </c>
      <c r="M209" s="36" t="s">
        <v>134</v>
      </c>
      <c r="N209" s="36" t="s">
        <v>43</v>
      </c>
      <c r="O209" s="36" t="s">
        <v>44</v>
      </c>
      <c r="P209" s="36" t="s">
        <v>32</v>
      </c>
      <c r="Q209" s="36" t="s">
        <v>1137</v>
      </c>
      <c r="R209" s="36" t="s">
        <v>1138</v>
      </c>
      <c r="S209" s="36" t="s">
        <v>1139</v>
      </c>
      <c r="T209" s="36" t="s">
        <v>1140</v>
      </c>
    </row>
    <row r="210" spans="1:20" ht="34.5" customHeight="1">
      <c r="A210" s="21" t="s">
        <v>1141</v>
      </c>
      <c r="B210" s="22"/>
      <c r="C210" s="22"/>
      <c r="D210" s="37">
        <f>SUM(D211:D215)</f>
        <v>138.213161</v>
      </c>
      <c r="E210" s="38">
        <f>SUM(E211:E215)</f>
        <v>5</v>
      </c>
      <c r="F210" s="33">
        <f>E210/E$3</f>
        <v>0.016129032258064516</v>
      </c>
      <c r="G210" s="33">
        <f>D210/D$3</f>
        <v>0.02992325417897603</v>
      </c>
      <c r="H210" s="36"/>
      <c r="I210" s="36"/>
      <c r="J210" s="36"/>
      <c r="K210" s="36"/>
      <c r="L210" s="36"/>
      <c r="M210" s="36"/>
      <c r="N210" s="36"/>
      <c r="O210" s="36"/>
      <c r="P210" s="36"/>
      <c r="Q210" s="36"/>
      <c r="R210" s="36"/>
      <c r="S210" s="36"/>
      <c r="T210" s="36"/>
    </row>
    <row r="211" spans="1:20" ht="34.5" customHeight="1">
      <c r="A211" s="17">
        <v>195</v>
      </c>
      <c r="B211" s="17" t="s">
        <v>1142</v>
      </c>
      <c r="C211" s="17" t="s">
        <v>1143</v>
      </c>
      <c r="D211" s="34">
        <v>1.73</v>
      </c>
      <c r="E211" s="35">
        <v>1</v>
      </c>
      <c r="F211" s="35"/>
      <c r="G211" s="35"/>
      <c r="H211" s="36" t="s">
        <v>246</v>
      </c>
      <c r="I211" s="36" t="s">
        <v>247</v>
      </c>
      <c r="J211" s="36" t="s">
        <v>1144</v>
      </c>
      <c r="K211" s="36" t="s">
        <v>27</v>
      </c>
      <c r="L211" s="36" t="s">
        <v>28</v>
      </c>
      <c r="M211" s="36" t="s">
        <v>103</v>
      </c>
      <c r="N211" s="36" t="s">
        <v>43</v>
      </c>
      <c r="O211" s="36" t="s">
        <v>31</v>
      </c>
      <c r="P211" s="36" t="s">
        <v>78</v>
      </c>
      <c r="Q211" s="36" t="s">
        <v>1145</v>
      </c>
      <c r="R211" s="36" t="s">
        <v>1146</v>
      </c>
      <c r="S211" s="36" t="s">
        <v>1147</v>
      </c>
      <c r="T211" s="36" t="s">
        <v>1148</v>
      </c>
    </row>
    <row r="212" spans="1:20" ht="34.5" customHeight="1">
      <c r="A212" s="17">
        <v>196</v>
      </c>
      <c r="B212" s="17" t="s">
        <v>1149</v>
      </c>
      <c r="C212" s="17" t="s">
        <v>1150</v>
      </c>
      <c r="D212" s="34">
        <v>4.5</v>
      </c>
      <c r="E212" s="35">
        <v>1</v>
      </c>
      <c r="F212" s="35"/>
      <c r="G212" s="35"/>
      <c r="H212" s="36" t="s">
        <v>24</v>
      </c>
      <c r="I212" s="36" t="s">
        <v>25</v>
      </c>
      <c r="J212" s="36" t="s">
        <v>1151</v>
      </c>
      <c r="K212" s="36" t="s">
        <v>27</v>
      </c>
      <c r="L212" s="36" t="s">
        <v>154</v>
      </c>
      <c r="M212" s="36" t="s">
        <v>29</v>
      </c>
      <c r="N212" s="36" t="s">
        <v>43</v>
      </c>
      <c r="O212" s="36" t="s">
        <v>44</v>
      </c>
      <c r="P212" s="36" t="s">
        <v>78</v>
      </c>
      <c r="Q212" s="36" t="s">
        <v>1152</v>
      </c>
      <c r="R212" s="36" t="s">
        <v>1153</v>
      </c>
      <c r="S212" s="36" t="s">
        <v>1154</v>
      </c>
      <c r="T212" s="36" t="s">
        <v>1155</v>
      </c>
    </row>
    <row r="213" spans="1:20" ht="34.5" customHeight="1">
      <c r="A213" s="17">
        <v>197</v>
      </c>
      <c r="B213" s="17" t="s">
        <v>1156</v>
      </c>
      <c r="C213" s="17" t="s">
        <v>1157</v>
      </c>
      <c r="D213" s="34">
        <v>123.5</v>
      </c>
      <c r="E213" s="35">
        <v>1</v>
      </c>
      <c r="F213" s="35"/>
      <c r="G213" s="35"/>
      <c r="H213" s="36" t="s">
        <v>39</v>
      </c>
      <c r="I213" s="36" t="s">
        <v>123</v>
      </c>
      <c r="J213" s="36" t="s">
        <v>1158</v>
      </c>
      <c r="K213" s="36" t="s">
        <v>27</v>
      </c>
      <c r="L213" s="36" t="s">
        <v>28</v>
      </c>
      <c r="M213" s="36" t="s">
        <v>29</v>
      </c>
      <c r="N213" s="36" t="s">
        <v>30</v>
      </c>
      <c r="O213" s="36" t="s">
        <v>31</v>
      </c>
      <c r="P213" s="36" t="s">
        <v>32</v>
      </c>
      <c r="Q213" s="36" t="s">
        <v>1159</v>
      </c>
      <c r="R213" s="36" t="s">
        <v>1160</v>
      </c>
      <c r="S213" s="36" t="s">
        <v>1161</v>
      </c>
      <c r="T213" s="36" t="s">
        <v>1162</v>
      </c>
    </row>
    <row r="214" spans="1:20" ht="34.5" customHeight="1">
      <c r="A214" s="17">
        <v>198</v>
      </c>
      <c r="B214" s="17" t="s">
        <v>1163</v>
      </c>
      <c r="C214" s="17" t="s">
        <v>1164</v>
      </c>
      <c r="D214" s="34">
        <v>3.213161</v>
      </c>
      <c r="E214" s="35">
        <v>1</v>
      </c>
      <c r="F214" s="35"/>
      <c r="G214" s="35"/>
      <c r="H214" s="36" t="s">
        <v>92</v>
      </c>
      <c r="I214" s="36" t="s">
        <v>227</v>
      </c>
      <c r="J214" s="36" t="s">
        <v>1165</v>
      </c>
      <c r="K214" s="36" t="s">
        <v>27</v>
      </c>
      <c r="L214" s="36" t="s">
        <v>28</v>
      </c>
      <c r="M214" s="36" t="s">
        <v>103</v>
      </c>
      <c r="N214" s="36" t="s">
        <v>30</v>
      </c>
      <c r="O214" s="36" t="s">
        <v>31</v>
      </c>
      <c r="P214" s="36" t="s">
        <v>58</v>
      </c>
      <c r="Q214" s="36" t="s">
        <v>1166</v>
      </c>
      <c r="R214" s="36" t="s">
        <v>1167</v>
      </c>
      <c r="S214" s="36" t="s">
        <v>1168</v>
      </c>
      <c r="T214" s="36" t="s">
        <v>1169</v>
      </c>
    </row>
    <row r="215" spans="1:20" ht="34.5" customHeight="1">
      <c r="A215" s="17">
        <v>199</v>
      </c>
      <c r="B215" s="17" t="s">
        <v>1149</v>
      </c>
      <c r="C215" s="17" t="s">
        <v>1170</v>
      </c>
      <c r="D215" s="34">
        <v>5.27</v>
      </c>
      <c r="E215" s="35">
        <v>1</v>
      </c>
      <c r="F215" s="35"/>
      <c r="G215" s="35"/>
      <c r="H215" s="36" t="s">
        <v>92</v>
      </c>
      <c r="I215" s="36" t="s">
        <v>227</v>
      </c>
      <c r="J215" s="36" t="s">
        <v>1171</v>
      </c>
      <c r="K215" s="36" t="s">
        <v>27</v>
      </c>
      <c r="L215" s="36" t="s">
        <v>28</v>
      </c>
      <c r="M215" s="36" t="s">
        <v>68</v>
      </c>
      <c r="N215" s="36" t="s">
        <v>30</v>
      </c>
      <c r="O215" s="36" t="s">
        <v>31</v>
      </c>
      <c r="P215" s="36" t="s">
        <v>58</v>
      </c>
      <c r="Q215" s="36" t="s">
        <v>1172</v>
      </c>
      <c r="R215" s="36" t="s">
        <v>1173</v>
      </c>
      <c r="S215" s="36" t="s">
        <v>1174</v>
      </c>
      <c r="T215" s="36" t="s">
        <v>1175</v>
      </c>
    </row>
    <row r="216" spans="1:20" ht="34.5" customHeight="1">
      <c r="A216" s="21" t="s">
        <v>1176</v>
      </c>
      <c r="B216" s="22"/>
      <c r="C216" s="22"/>
      <c r="D216" s="37">
        <f>SUM(D217:D224)</f>
        <v>135.078685</v>
      </c>
      <c r="E216" s="38">
        <f>SUM(E217:E224)</f>
        <v>8</v>
      </c>
      <c r="F216" s="33">
        <f>E216/E$3</f>
        <v>0.025806451612903226</v>
      </c>
      <c r="G216" s="33">
        <f>D216/D$3</f>
        <v>0.029244637747752808</v>
      </c>
      <c r="H216" s="36"/>
      <c r="I216" s="36"/>
      <c r="J216" s="36"/>
      <c r="K216" s="36"/>
      <c r="L216" s="36"/>
      <c r="M216" s="36"/>
      <c r="N216" s="36"/>
      <c r="O216" s="36"/>
      <c r="P216" s="36"/>
      <c r="Q216" s="36"/>
      <c r="R216" s="36"/>
      <c r="S216" s="36"/>
      <c r="T216" s="36"/>
    </row>
    <row r="217" spans="1:20" ht="34.5" customHeight="1">
      <c r="A217" s="17">
        <v>200</v>
      </c>
      <c r="B217" s="17" t="s">
        <v>1177</v>
      </c>
      <c r="C217" s="17" t="s">
        <v>1178</v>
      </c>
      <c r="D217" s="34">
        <v>6.2233</v>
      </c>
      <c r="E217" s="35">
        <v>1</v>
      </c>
      <c r="F217" s="35"/>
      <c r="G217" s="35"/>
      <c r="H217" s="36" t="s">
        <v>65</v>
      </c>
      <c r="I217" s="36" t="s">
        <v>131</v>
      </c>
      <c r="J217" s="36" t="s">
        <v>1179</v>
      </c>
      <c r="K217" s="36" t="s">
        <v>27</v>
      </c>
      <c r="L217" s="36" t="s">
        <v>28</v>
      </c>
      <c r="M217" s="36" t="s">
        <v>103</v>
      </c>
      <c r="N217" s="36" t="s">
        <v>43</v>
      </c>
      <c r="O217" s="36" t="s">
        <v>44</v>
      </c>
      <c r="P217" s="36" t="s">
        <v>58</v>
      </c>
      <c r="Q217" s="36" t="s">
        <v>1180</v>
      </c>
      <c r="R217" s="36" t="s">
        <v>1181</v>
      </c>
      <c r="S217" s="36" t="s">
        <v>1182</v>
      </c>
      <c r="T217" s="36" t="s">
        <v>1183</v>
      </c>
    </row>
    <row r="218" spans="1:20" ht="34.5" customHeight="1">
      <c r="A218" s="17">
        <v>201</v>
      </c>
      <c r="B218" s="17" t="s">
        <v>1184</v>
      </c>
      <c r="C218" s="17" t="s">
        <v>1185</v>
      </c>
      <c r="D218" s="34">
        <v>10.875385</v>
      </c>
      <c r="E218" s="35">
        <v>1</v>
      </c>
      <c r="F218" s="35"/>
      <c r="G218" s="35"/>
      <c r="H218" s="36" t="s">
        <v>65</v>
      </c>
      <c r="I218" s="36" t="s">
        <v>131</v>
      </c>
      <c r="J218" s="36" t="s">
        <v>1186</v>
      </c>
      <c r="K218" s="36" t="s">
        <v>27</v>
      </c>
      <c r="L218" s="36" t="s">
        <v>28</v>
      </c>
      <c r="M218" s="36" t="s">
        <v>453</v>
      </c>
      <c r="N218" s="36" t="s">
        <v>43</v>
      </c>
      <c r="O218" s="36" t="s">
        <v>44</v>
      </c>
      <c r="P218" s="36" t="s">
        <v>58</v>
      </c>
      <c r="Q218" s="36" t="s">
        <v>1187</v>
      </c>
      <c r="R218" s="36" t="s">
        <v>1188</v>
      </c>
      <c r="S218" s="36" t="s">
        <v>1189</v>
      </c>
      <c r="T218" s="36" t="s">
        <v>1190</v>
      </c>
    </row>
    <row r="219" spans="1:20" ht="34.5" customHeight="1">
      <c r="A219" s="17">
        <v>202</v>
      </c>
      <c r="B219" s="17" t="s">
        <v>1191</v>
      </c>
      <c r="C219" s="17" t="s">
        <v>1192</v>
      </c>
      <c r="D219" s="34">
        <v>74.8</v>
      </c>
      <c r="E219" s="35">
        <v>1</v>
      </c>
      <c r="F219" s="35"/>
      <c r="G219" s="35"/>
      <c r="H219" s="36" t="s">
        <v>246</v>
      </c>
      <c r="I219" s="36" t="s">
        <v>288</v>
      </c>
      <c r="J219" s="36" t="s">
        <v>1193</v>
      </c>
      <c r="K219" s="36" t="s">
        <v>27</v>
      </c>
      <c r="L219" s="36" t="s">
        <v>28</v>
      </c>
      <c r="M219" s="36" t="s">
        <v>117</v>
      </c>
      <c r="N219" s="36" t="s">
        <v>43</v>
      </c>
      <c r="O219" s="36" t="s">
        <v>44</v>
      </c>
      <c r="P219" s="36" t="s">
        <v>58</v>
      </c>
      <c r="Q219" s="36" t="s">
        <v>1194</v>
      </c>
      <c r="R219" s="36" t="s">
        <v>1195</v>
      </c>
      <c r="S219" s="36" t="s">
        <v>1196</v>
      </c>
      <c r="T219" s="36" t="s">
        <v>1197</v>
      </c>
    </row>
    <row r="220" spans="1:20" ht="34.5" customHeight="1">
      <c r="A220" s="17">
        <v>203</v>
      </c>
      <c r="B220" s="17" t="s">
        <v>1198</v>
      </c>
      <c r="C220" s="17" t="s">
        <v>1199</v>
      </c>
      <c r="D220" s="34">
        <v>3.95</v>
      </c>
      <c r="E220" s="35">
        <v>1</v>
      </c>
      <c r="F220" s="35"/>
      <c r="G220" s="35"/>
      <c r="H220" s="36" t="s">
        <v>198</v>
      </c>
      <c r="I220" s="36" t="s">
        <v>199</v>
      </c>
      <c r="J220" s="36" t="s">
        <v>1200</v>
      </c>
      <c r="K220" s="36" t="s">
        <v>27</v>
      </c>
      <c r="L220" s="36" t="s">
        <v>28</v>
      </c>
      <c r="M220" s="36" t="s">
        <v>632</v>
      </c>
      <c r="N220" s="36" t="s">
        <v>43</v>
      </c>
      <c r="O220" s="36" t="s">
        <v>44</v>
      </c>
      <c r="P220" s="36" t="s">
        <v>32</v>
      </c>
      <c r="Q220" s="36" t="s">
        <v>1201</v>
      </c>
      <c r="R220" s="36" t="s">
        <v>1202</v>
      </c>
      <c r="S220" s="36" t="s">
        <v>1203</v>
      </c>
      <c r="T220" s="36" t="s">
        <v>1204</v>
      </c>
    </row>
    <row r="221" spans="1:20" ht="34.5" customHeight="1">
      <c r="A221" s="17">
        <v>204</v>
      </c>
      <c r="B221" s="17" t="s">
        <v>1198</v>
      </c>
      <c r="C221" s="17" t="s">
        <v>1205</v>
      </c>
      <c r="D221" s="34">
        <v>2.33</v>
      </c>
      <c r="E221" s="35">
        <v>1</v>
      </c>
      <c r="F221" s="35"/>
      <c r="G221" s="35"/>
      <c r="H221" s="36" t="s">
        <v>92</v>
      </c>
      <c r="I221" s="36" t="s">
        <v>93</v>
      </c>
      <c r="J221" s="36" t="s">
        <v>1206</v>
      </c>
      <c r="K221" s="36" t="s">
        <v>27</v>
      </c>
      <c r="L221" s="36" t="s">
        <v>28</v>
      </c>
      <c r="M221" s="36" t="s">
        <v>496</v>
      </c>
      <c r="N221" s="36" t="s">
        <v>43</v>
      </c>
      <c r="O221" s="36" t="s">
        <v>44</v>
      </c>
      <c r="P221" s="36" t="s">
        <v>78</v>
      </c>
      <c r="Q221" s="36" t="s">
        <v>1201</v>
      </c>
      <c r="R221" s="36" t="s">
        <v>1202</v>
      </c>
      <c r="S221" s="36" t="s">
        <v>1207</v>
      </c>
      <c r="T221" s="36" t="s">
        <v>1208</v>
      </c>
    </row>
    <row r="222" spans="1:20" ht="34.5" customHeight="1">
      <c r="A222" s="17">
        <v>205</v>
      </c>
      <c r="B222" s="17" t="s">
        <v>1198</v>
      </c>
      <c r="C222" s="17" t="s">
        <v>1209</v>
      </c>
      <c r="D222" s="34">
        <v>1.8</v>
      </c>
      <c r="E222" s="35">
        <v>1</v>
      </c>
      <c r="F222" s="35"/>
      <c r="G222" s="35"/>
      <c r="H222" s="36" t="s">
        <v>92</v>
      </c>
      <c r="I222" s="36" t="s">
        <v>93</v>
      </c>
      <c r="J222" s="36" t="s">
        <v>1210</v>
      </c>
      <c r="K222" s="36" t="s">
        <v>27</v>
      </c>
      <c r="L222" s="36" t="s">
        <v>28</v>
      </c>
      <c r="M222" s="36" t="s">
        <v>29</v>
      </c>
      <c r="N222" s="36" t="s">
        <v>43</v>
      </c>
      <c r="O222" s="36" t="s">
        <v>44</v>
      </c>
      <c r="P222" s="36" t="s">
        <v>32</v>
      </c>
      <c r="Q222" s="36" t="s">
        <v>1201</v>
      </c>
      <c r="R222" s="36" t="s">
        <v>1202</v>
      </c>
      <c r="S222" s="36" t="s">
        <v>1211</v>
      </c>
      <c r="T222" s="36" t="s">
        <v>1212</v>
      </c>
    </row>
    <row r="223" spans="1:20" ht="34.5" customHeight="1">
      <c r="A223" s="17">
        <v>206</v>
      </c>
      <c r="B223" s="17" t="s">
        <v>1198</v>
      </c>
      <c r="C223" s="17" t="s">
        <v>1213</v>
      </c>
      <c r="D223" s="34">
        <v>27.1</v>
      </c>
      <c r="E223" s="35">
        <v>1</v>
      </c>
      <c r="F223" s="35"/>
      <c r="G223" s="35"/>
      <c r="H223" s="36" t="s">
        <v>39</v>
      </c>
      <c r="I223" s="36" t="s">
        <v>821</v>
      </c>
      <c r="J223" s="36" t="s">
        <v>1214</v>
      </c>
      <c r="K223" s="36" t="s">
        <v>27</v>
      </c>
      <c r="L223" s="36" t="s">
        <v>28</v>
      </c>
      <c r="M223" s="36" t="s">
        <v>134</v>
      </c>
      <c r="N223" s="36" t="s">
        <v>30</v>
      </c>
      <c r="O223" s="36" t="s">
        <v>31</v>
      </c>
      <c r="P223" s="36" t="s">
        <v>32</v>
      </c>
      <c r="Q223" s="36" t="s">
        <v>1215</v>
      </c>
      <c r="R223" s="36" t="s">
        <v>1216</v>
      </c>
      <c r="S223" s="36" t="s">
        <v>1217</v>
      </c>
      <c r="T223" s="36" t="s">
        <v>1218</v>
      </c>
    </row>
    <row r="224" spans="1:20" ht="34.5" customHeight="1">
      <c r="A224" s="17">
        <v>207</v>
      </c>
      <c r="B224" s="17" t="s">
        <v>1198</v>
      </c>
      <c r="C224" s="17" t="s">
        <v>1219</v>
      </c>
      <c r="D224" s="34">
        <v>8</v>
      </c>
      <c r="E224" s="35">
        <v>1</v>
      </c>
      <c r="F224" s="35"/>
      <c r="G224" s="35"/>
      <c r="H224" s="36" t="s">
        <v>240</v>
      </c>
      <c r="I224" s="36" t="s">
        <v>775</v>
      </c>
      <c r="J224" s="36" t="s">
        <v>1220</v>
      </c>
      <c r="K224" s="36" t="s">
        <v>27</v>
      </c>
      <c r="L224" s="36" t="s">
        <v>28</v>
      </c>
      <c r="M224" s="36" t="s">
        <v>453</v>
      </c>
      <c r="N224" s="36" t="s">
        <v>43</v>
      </c>
      <c r="O224" s="36" t="s">
        <v>44</v>
      </c>
      <c r="P224" s="36" t="s">
        <v>78</v>
      </c>
      <c r="Q224" s="36" t="s">
        <v>1201</v>
      </c>
      <c r="R224" s="36" t="s">
        <v>1202</v>
      </c>
      <c r="S224" s="36" t="s">
        <v>1221</v>
      </c>
      <c r="T224" s="36" t="s">
        <v>1222</v>
      </c>
    </row>
    <row r="225" spans="1:20" ht="34.5" customHeight="1">
      <c r="A225" s="21" t="s">
        <v>1223</v>
      </c>
      <c r="B225" s="22"/>
      <c r="C225" s="22"/>
      <c r="D225" s="37">
        <f>SUM(D226:D242)</f>
        <v>415.8075559999999</v>
      </c>
      <c r="E225" s="38">
        <f>SUM(E226:E242)</f>
        <v>17</v>
      </c>
      <c r="F225" s="33">
        <f>E225/E$3</f>
        <v>0.054838709677419356</v>
      </c>
      <c r="G225" s="33">
        <f>D225/D$3</f>
        <v>0.09002265122730826</v>
      </c>
      <c r="H225" s="36"/>
      <c r="I225" s="36"/>
      <c r="J225" s="36"/>
      <c r="K225" s="36"/>
      <c r="L225" s="36"/>
      <c r="M225" s="36"/>
      <c r="N225" s="36"/>
      <c r="O225" s="36"/>
      <c r="P225" s="36"/>
      <c r="Q225" s="36"/>
      <c r="R225" s="36"/>
      <c r="S225" s="36"/>
      <c r="T225" s="36"/>
    </row>
    <row r="226" spans="1:20" ht="34.5" customHeight="1">
      <c r="A226" s="17">
        <v>208</v>
      </c>
      <c r="B226" s="17" t="s">
        <v>1224</v>
      </c>
      <c r="C226" s="17" t="s">
        <v>1225</v>
      </c>
      <c r="D226" s="34">
        <v>14.27</v>
      </c>
      <c r="E226" s="35">
        <v>1</v>
      </c>
      <c r="F226" s="35"/>
      <c r="G226" s="35"/>
      <c r="H226" s="36" t="s">
        <v>74</v>
      </c>
      <c r="I226" s="36" t="s">
        <v>1226</v>
      </c>
      <c r="J226" s="36" t="s">
        <v>1227</v>
      </c>
      <c r="K226" s="36" t="s">
        <v>27</v>
      </c>
      <c r="L226" s="36" t="s">
        <v>28</v>
      </c>
      <c r="M226" s="36" t="s">
        <v>453</v>
      </c>
      <c r="N226" s="36" t="s">
        <v>43</v>
      </c>
      <c r="O226" s="36" t="s">
        <v>44</v>
      </c>
      <c r="P226" s="36" t="s">
        <v>58</v>
      </c>
      <c r="Q226" s="36" t="s">
        <v>1228</v>
      </c>
      <c r="R226" s="36" t="s">
        <v>1229</v>
      </c>
      <c r="S226" s="36" t="s">
        <v>1230</v>
      </c>
      <c r="T226" s="36" t="s">
        <v>1231</v>
      </c>
    </row>
    <row r="227" spans="1:20" ht="34.5" customHeight="1">
      <c r="A227" s="17">
        <v>209</v>
      </c>
      <c r="B227" s="17" t="s">
        <v>1232</v>
      </c>
      <c r="C227" s="17" t="s">
        <v>1233</v>
      </c>
      <c r="D227" s="34">
        <v>6.52</v>
      </c>
      <c r="E227" s="35">
        <v>1</v>
      </c>
      <c r="F227" s="35"/>
      <c r="G227" s="35"/>
      <c r="H227" s="36" t="s">
        <v>74</v>
      </c>
      <c r="I227" s="36" t="s">
        <v>115</v>
      </c>
      <c r="J227" s="36" t="s">
        <v>1234</v>
      </c>
      <c r="K227" s="36" t="s">
        <v>27</v>
      </c>
      <c r="L227" s="36" t="s">
        <v>28</v>
      </c>
      <c r="M227" s="36" t="s">
        <v>29</v>
      </c>
      <c r="N227" s="36" t="s">
        <v>30</v>
      </c>
      <c r="O227" s="36" t="s">
        <v>44</v>
      </c>
      <c r="P227" s="36" t="s">
        <v>58</v>
      </c>
      <c r="Q227" s="36" t="s">
        <v>1235</v>
      </c>
      <c r="R227" s="36" t="s">
        <v>1236</v>
      </c>
      <c r="S227" s="36" t="s">
        <v>1237</v>
      </c>
      <c r="T227" s="36" t="s">
        <v>1231</v>
      </c>
    </row>
    <row r="228" spans="1:20" ht="34.5" customHeight="1">
      <c r="A228" s="17">
        <v>210</v>
      </c>
      <c r="B228" s="17" t="s">
        <v>1238</v>
      </c>
      <c r="C228" s="17" t="s">
        <v>1239</v>
      </c>
      <c r="D228" s="34">
        <v>15</v>
      </c>
      <c r="E228" s="35">
        <v>1</v>
      </c>
      <c r="F228" s="35"/>
      <c r="G228" s="35"/>
      <c r="H228" s="36" t="s">
        <v>213</v>
      </c>
      <c r="I228" s="36" t="s">
        <v>1055</v>
      </c>
      <c r="J228" s="36" t="s">
        <v>1240</v>
      </c>
      <c r="K228" s="36" t="s">
        <v>27</v>
      </c>
      <c r="L228" s="36" t="s">
        <v>102</v>
      </c>
      <c r="M228" s="36" t="s">
        <v>134</v>
      </c>
      <c r="N228" s="36" t="s">
        <v>30</v>
      </c>
      <c r="O228" s="36" t="s">
        <v>31</v>
      </c>
      <c r="P228" s="36" t="s">
        <v>32</v>
      </c>
      <c r="Q228" s="36" t="s">
        <v>1241</v>
      </c>
      <c r="R228" s="36" t="s">
        <v>1242</v>
      </c>
      <c r="S228" s="36" t="s">
        <v>1243</v>
      </c>
      <c r="T228" s="36" t="s">
        <v>1244</v>
      </c>
    </row>
    <row r="229" spans="1:20" ht="34.5" customHeight="1">
      <c r="A229" s="17">
        <v>211</v>
      </c>
      <c r="B229" s="17" t="s">
        <v>1245</v>
      </c>
      <c r="C229" s="17" t="s">
        <v>1246</v>
      </c>
      <c r="D229" s="34">
        <v>6.5</v>
      </c>
      <c r="E229" s="35">
        <v>1</v>
      </c>
      <c r="F229" s="35"/>
      <c r="G229" s="35"/>
      <c r="H229" s="36" t="s">
        <v>74</v>
      </c>
      <c r="I229" s="36" t="s">
        <v>115</v>
      </c>
      <c r="J229" s="36" t="s">
        <v>1247</v>
      </c>
      <c r="K229" s="36" t="s">
        <v>27</v>
      </c>
      <c r="L229" s="36" t="s">
        <v>28</v>
      </c>
      <c r="M229" s="36" t="s">
        <v>68</v>
      </c>
      <c r="N229" s="36" t="s">
        <v>30</v>
      </c>
      <c r="O229" s="36" t="s">
        <v>44</v>
      </c>
      <c r="P229" s="36" t="s">
        <v>58</v>
      </c>
      <c r="Q229" s="36" t="s">
        <v>1248</v>
      </c>
      <c r="R229" s="36" t="s">
        <v>1249</v>
      </c>
      <c r="S229" s="36" t="s">
        <v>1250</v>
      </c>
      <c r="T229" s="36" t="s">
        <v>1251</v>
      </c>
    </row>
    <row r="230" spans="1:20" ht="34.5" customHeight="1">
      <c r="A230" s="17">
        <v>212</v>
      </c>
      <c r="B230" s="17" t="s">
        <v>1245</v>
      </c>
      <c r="C230" s="17" t="s">
        <v>1252</v>
      </c>
      <c r="D230" s="34">
        <v>5.6</v>
      </c>
      <c r="E230" s="35">
        <v>1</v>
      </c>
      <c r="F230" s="35"/>
      <c r="G230" s="35"/>
      <c r="H230" s="36" t="s">
        <v>92</v>
      </c>
      <c r="I230" s="36" t="s">
        <v>227</v>
      </c>
      <c r="J230" s="36" t="s">
        <v>1253</v>
      </c>
      <c r="K230" s="36" t="s">
        <v>27</v>
      </c>
      <c r="L230" s="36" t="s">
        <v>28</v>
      </c>
      <c r="M230" s="36" t="s">
        <v>68</v>
      </c>
      <c r="N230" s="36" t="s">
        <v>43</v>
      </c>
      <c r="O230" s="36" t="s">
        <v>44</v>
      </c>
      <c r="P230" s="36" t="s">
        <v>58</v>
      </c>
      <c r="Q230" s="36" t="s">
        <v>1254</v>
      </c>
      <c r="R230" s="36" t="s">
        <v>1249</v>
      </c>
      <c r="S230" s="36" t="s">
        <v>1250</v>
      </c>
      <c r="T230" s="36" t="s">
        <v>1251</v>
      </c>
    </row>
    <row r="231" spans="1:20" ht="34.5" customHeight="1">
      <c r="A231" s="17">
        <v>213</v>
      </c>
      <c r="B231" s="17" t="s">
        <v>1255</v>
      </c>
      <c r="C231" s="17" t="s">
        <v>1256</v>
      </c>
      <c r="D231" s="34">
        <v>145</v>
      </c>
      <c r="E231" s="35">
        <v>1</v>
      </c>
      <c r="F231" s="35"/>
      <c r="G231" s="35"/>
      <c r="H231" s="36" t="s">
        <v>39</v>
      </c>
      <c r="I231" s="36" t="s">
        <v>1257</v>
      </c>
      <c r="J231" s="36" t="s">
        <v>1258</v>
      </c>
      <c r="K231" s="36" t="s">
        <v>27</v>
      </c>
      <c r="L231" s="36" t="s">
        <v>102</v>
      </c>
      <c r="M231" s="36" t="s">
        <v>29</v>
      </c>
      <c r="N231" s="36" t="s">
        <v>43</v>
      </c>
      <c r="O231" s="36" t="s">
        <v>44</v>
      </c>
      <c r="P231" s="36" t="s">
        <v>32</v>
      </c>
      <c r="Q231" s="36" t="s">
        <v>1259</v>
      </c>
      <c r="R231" s="36" t="s">
        <v>1260</v>
      </c>
      <c r="S231" s="36" t="s">
        <v>1261</v>
      </c>
      <c r="T231" s="36" t="s">
        <v>1262</v>
      </c>
    </row>
    <row r="232" spans="1:20" ht="34.5" customHeight="1">
      <c r="A232" s="17">
        <v>214</v>
      </c>
      <c r="B232" s="17" t="s">
        <v>1263</v>
      </c>
      <c r="C232" s="17" t="s">
        <v>1264</v>
      </c>
      <c r="D232" s="34">
        <v>3.88</v>
      </c>
      <c r="E232" s="35">
        <v>1</v>
      </c>
      <c r="F232" s="35"/>
      <c r="G232" s="35"/>
      <c r="H232" s="36" t="s">
        <v>213</v>
      </c>
      <c r="I232" s="36" t="s">
        <v>1055</v>
      </c>
      <c r="J232" s="36" t="s">
        <v>1265</v>
      </c>
      <c r="K232" s="36" t="s">
        <v>27</v>
      </c>
      <c r="L232" s="36" t="s">
        <v>102</v>
      </c>
      <c r="M232" s="36" t="s">
        <v>134</v>
      </c>
      <c r="N232" s="36" t="s">
        <v>30</v>
      </c>
      <c r="O232" s="36" t="s">
        <v>31</v>
      </c>
      <c r="P232" s="36" t="s">
        <v>78</v>
      </c>
      <c r="Q232" s="36" t="s">
        <v>1266</v>
      </c>
      <c r="R232" s="36" t="s">
        <v>1267</v>
      </c>
      <c r="S232" s="36" t="s">
        <v>1268</v>
      </c>
      <c r="T232" s="36" t="s">
        <v>1269</v>
      </c>
    </row>
    <row r="233" spans="1:20" ht="34.5" customHeight="1">
      <c r="A233" s="17">
        <v>215</v>
      </c>
      <c r="B233" s="17" t="s">
        <v>1270</v>
      </c>
      <c r="C233" s="17" t="s">
        <v>1271</v>
      </c>
      <c r="D233" s="34">
        <v>33.48</v>
      </c>
      <c r="E233" s="35">
        <v>1</v>
      </c>
      <c r="F233" s="35"/>
      <c r="G233" s="35"/>
      <c r="H233" s="36" t="s">
        <v>92</v>
      </c>
      <c r="I233" s="36" t="s">
        <v>227</v>
      </c>
      <c r="J233" s="36" t="s">
        <v>1272</v>
      </c>
      <c r="K233" s="36" t="s">
        <v>133</v>
      </c>
      <c r="L233" s="36" t="s">
        <v>102</v>
      </c>
      <c r="M233" s="36" t="s">
        <v>29</v>
      </c>
      <c r="N233" s="36" t="s">
        <v>43</v>
      </c>
      <c r="O233" s="36" t="s">
        <v>44</v>
      </c>
      <c r="P233" s="36" t="s">
        <v>58</v>
      </c>
      <c r="Q233" s="36" t="s">
        <v>1259</v>
      </c>
      <c r="R233" s="36" t="s">
        <v>1273</v>
      </c>
      <c r="S233" s="36" t="s">
        <v>1274</v>
      </c>
      <c r="T233" s="36" t="s">
        <v>1275</v>
      </c>
    </row>
    <row r="234" spans="1:20" ht="34.5" customHeight="1">
      <c r="A234" s="17">
        <v>216</v>
      </c>
      <c r="B234" s="17" t="s">
        <v>1270</v>
      </c>
      <c r="C234" s="17" t="s">
        <v>1276</v>
      </c>
      <c r="D234" s="34">
        <v>1.68</v>
      </c>
      <c r="E234" s="35">
        <v>1</v>
      </c>
      <c r="F234" s="35"/>
      <c r="G234" s="35"/>
      <c r="H234" s="36" t="s">
        <v>291</v>
      </c>
      <c r="I234" s="36" t="s">
        <v>291</v>
      </c>
      <c r="J234" s="36" t="s">
        <v>1277</v>
      </c>
      <c r="K234" s="36" t="s">
        <v>27</v>
      </c>
      <c r="L234" s="36" t="s">
        <v>28</v>
      </c>
      <c r="M234" s="36" t="s">
        <v>1278</v>
      </c>
      <c r="N234" s="36" t="s">
        <v>30</v>
      </c>
      <c r="O234" s="36" t="s">
        <v>44</v>
      </c>
      <c r="P234" s="36" t="s">
        <v>58</v>
      </c>
      <c r="Q234" s="36" t="s">
        <v>1259</v>
      </c>
      <c r="R234" s="36" t="s">
        <v>1273</v>
      </c>
      <c r="S234" s="36" t="s">
        <v>1279</v>
      </c>
      <c r="T234" s="36" t="s">
        <v>1280</v>
      </c>
    </row>
    <row r="235" spans="1:20" ht="34.5" customHeight="1">
      <c r="A235" s="17">
        <v>217</v>
      </c>
      <c r="B235" s="17" t="s">
        <v>1232</v>
      </c>
      <c r="C235" s="17" t="s">
        <v>1281</v>
      </c>
      <c r="D235" s="34">
        <v>1.7562</v>
      </c>
      <c r="E235" s="35">
        <v>1</v>
      </c>
      <c r="F235" s="35"/>
      <c r="G235" s="35"/>
      <c r="H235" s="36" t="s">
        <v>240</v>
      </c>
      <c r="I235" s="36" t="s">
        <v>653</v>
      </c>
      <c r="J235" s="36" t="s">
        <v>1282</v>
      </c>
      <c r="K235" s="36" t="s">
        <v>27</v>
      </c>
      <c r="L235" s="36" t="s">
        <v>28</v>
      </c>
      <c r="M235" s="36" t="s">
        <v>1283</v>
      </c>
      <c r="N235" s="36" t="s">
        <v>30</v>
      </c>
      <c r="O235" s="36" t="s">
        <v>31</v>
      </c>
      <c r="P235" s="36" t="s">
        <v>32</v>
      </c>
      <c r="Q235" s="36" t="s">
        <v>1259</v>
      </c>
      <c r="R235" s="36" t="s">
        <v>1273</v>
      </c>
      <c r="S235" s="36" t="s">
        <v>1284</v>
      </c>
      <c r="T235" s="36" t="s">
        <v>1285</v>
      </c>
    </row>
    <row r="236" spans="1:20" ht="34.5" customHeight="1">
      <c r="A236" s="17">
        <v>218</v>
      </c>
      <c r="B236" s="17" t="s">
        <v>1232</v>
      </c>
      <c r="C236" s="17" t="s">
        <v>1286</v>
      </c>
      <c r="D236" s="34">
        <v>82</v>
      </c>
      <c r="E236" s="35">
        <v>1</v>
      </c>
      <c r="F236" s="35"/>
      <c r="G236" s="35"/>
      <c r="H236" s="36" t="s">
        <v>74</v>
      </c>
      <c r="I236" s="36" t="s">
        <v>115</v>
      </c>
      <c r="J236" s="36" t="s">
        <v>1287</v>
      </c>
      <c r="K236" s="36" t="s">
        <v>27</v>
      </c>
      <c r="L236" s="36" t="s">
        <v>102</v>
      </c>
      <c r="M236" s="36" t="s">
        <v>117</v>
      </c>
      <c r="N236" s="36" t="s">
        <v>30</v>
      </c>
      <c r="O236" s="36" t="s">
        <v>31</v>
      </c>
      <c r="P236" s="36" t="s">
        <v>58</v>
      </c>
      <c r="Q236" s="36" t="s">
        <v>1235</v>
      </c>
      <c r="R236" s="36" t="s">
        <v>1236</v>
      </c>
      <c r="S236" s="36" t="s">
        <v>1288</v>
      </c>
      <c r="T236" s="36" t="s">
        <v>1289</v>
      </c>
    </row>
    <row r="237" spans="1:20" ht="34.5" customHeight="1">
      <c r="A237" s="17">
        <v>219</v>
      </c>
      <c r="B237" s="17" t="s">
        <v>1270</v>
      </c>
      <c r="C237" s="17" t="s">
        <v>1290</v>
      </c>
      <c r="D237" s="34">
        <v>8.77</v>
      </c>
      <c r="E237" s="35">
        <v>1</v>
      </c>
      <c r="F237" s="35"/>
      <c r="G237" s="35"/>
      <c r="H237" s="36" t="s">
        <v>24</v>
      </c>
      <c r="I237" s="36" t="s">
        <v>25</v>
      </c>
      <c r="J237" s="36" t="s">
        <v>1291</v>
      </c>
      <c r="K237" s="36" t="s">
        <v>27</v>
      </c>
      <c r="L237" s="36" t="s">
        <v>28</v>
      </c>
      <c r="M237" s="36" t="s">
        <v>29</v>
      </c>
      <c r="N237" s="36" t="s">
        <v>43</v>
      </c>
      <c r="O237" s="36" t="s">
        <v>31</v>
      </c>
      <c r="P237" s="36" t="s">
        <v>32</v>
      </c>
      <c r="Q237" s="36" t="s">
        <v>1259</v>
      </c>
      <c r="R237" s="36" t="s">
        <v>1273</v>
      </c>
      <c r="S237" s="36" t="s">
        <v>1292</v>
      </c>
      <c r="T237" s="36" t="s">
        <v>1293</v>
      </c>
    </row>
    <row r="238" spans="1:20" ht="34.5" customHeight="1">
      <c r="A238" s="17">
        <v>220</v>
      </c>
      <c r="B238" s="17" t="s">
        <v>1224</v>
      </c>
      <c r="C238" s="17" t="s">
        <v>1294</v>
      </c>
      <c r="D238" s="34">
        <v>17.16</v>
      </c>
      <c r="E238" s="35">
        <v>1</v>
      </c>
      <c r="F238" s="35"/>
      <c r="G238" s="35"/>
      <c r="H238" s="36" t="s">
        <v>74</v>
      </c>
      <c r="I238" s="36" t="s">
        <v>115</v>
      </c>
      <c r="J238" s="36" t="s">
        <v>1295</v>
      </c>
      <c r="K238" s="36" t="s">
        <v>27</v>
      </c>
      <c r="L238" s="36" t="s">
        <v>28</v>
      </c>
      <c r="M238" s="36" t="s">
        <v>453</v>
      </c>
      <c r="N238" s="36" t="s">
        <v>30</v>
      </c>
      <c r="O238" s="36" t="s">
        <v>44</v>
      </c>
      <c r="P238" s="36" t="s">
        <v>58</v>
      </c>
      <c r="Q238" s="36" t="s">
        <v>1228</v>
      </c>
      <c r="R238" s="36" t="s">
        <v>1229</v>
      </c>
      <c r="S238" s="36" t="s">
        <v>1296</v>
      </c>
      <c r="T238" s="36" t="s">
        <v>1297</v>
      </c>
    </row>
    <row r="239" spans="1:20" ht="34.5" customHeight="1">
      <c r="A239" s="17">
        <v>221</v>
      </c>
      <c r="B239" s="17" t="s">
        <v>1255</v>
      </c>
      <c r="C239" s="17" t="s">
        <v>1298</v>
      </c>
      <c r="D239" s="34">
        <v>25.6833</v>
      </c>
      <c r="E239" s="35">
        <v>1</v>
      </c>
      <c r="F239" s="35"/>
      <c r="G239" s="35"/>
      <c r="H239" s="36" t="s">
        <v>74</v>
      </c>
      <c r="I239" s="36" t="s">
        <v>115</v>
      </c>
      <c r="J239" s="36" t="s">
        <v>1299</v>
      </c>
      <c r="K239" s="36" t="s">
        <v>27</v>
      </c>
      <c r="L239" s="36" t="s">
        <v>28</v>
      </c>
      <c r="M239" s="36" t="s">
        <v>258</v>
      </c>
      <c r="N239" s="36" t="s">
        <v>30</v>
      </c>
      <c r="O239" s="36" t="s">
        <v>44</v>
      </c>
      <c r="P239" s="36" t="s">
        <v>58</v>
      </c>
      <c r="Q239" s="36" t="s">
        <v>1300</v>
      </c>
      <c r="R239" s="36" t="s">
        <v>1301</v>
      </c>
      <c r="S239" s="36" t="s">
        <v>1302</v>
      </c>
      <c r="T239" s="36" t="s">
        <v>1303</v>
      </c>
    </row>
    <row r="240" spans="1:20" ht="34.5" customHeight="1">
      <c r="A240" s="17">
        <v>222</v>
      </c>
      <c r="B240" s="17" t="s">
        <v>1255</v>
      </c>
      <c r="C240" s="17" t="s">
        <v>1304</v>
      </c>
      <c r="D240" s="34">
        <v>5.108056</v>
      </c>
      <c r="E240" s="35">
        <v>1</v>
      </c>
      <c r="F240" s="35"/>
      <c r="G240" s="35"/>
      <c r="H240" s="36" t="s">
        <v>74</v>
      </c>
      <c r="I240" s="36" t="s">
        <v>115</v>
      </c>
      <c r="J240" s="36" t="s">
        <v>1305</v>
      </c>
      <c r="K240" s="36" t="s">
        <v>27</v>
      </c>
      <c r="L240" s="36" t="s">
        <v>28</v>
      </c>
      <c r="M240" s="36" t="s">
        <v>453</v>
      </c>
      <c r="N240" s="36" t="s">
        <v>30</v>
      </c>
      <c r="O240" s="36" t="s">
        <v>44</v>
      </c>
      <c r="P240" s="36" t="s">
        <v>58</v>
      </c>
      <c r="Q240" s="36" t="s">
        <v>1306</v>
      </c>
      <c r="R240" s="36" t="s">
        <v>1307</v>
      </c>
      <c r="S240" s="36" t="s">
        <v>1261</v>
      </c>
      <c r="T240" s="36" t="s">
        <v>1262</v>
      </c>
    </row>
    <row r="241" spans="1:20" ht="34.5" customHeight="1">
      <c r="A241" s="17">
        <v>223</v>
      </c>
      <c r="B241" s="17" t="s">
        <v>1232</v>
      </c>
      <c r="C241" s="17" t="s">
        <v>1308</v>
      </c>
      <c r="D241" s="34">
        <v>35.2</v>
      </c>
      <c r="E241" s="35">
        <v>1</v>
      </c>
      <c r="F241" s="35"/>
      <c r="G241" s="35"/>
      <c r="H241" s="36" t="s">
        <v>74</v>
      </c>
      <c r="I241" s="36" t="s">
        <v>115</v>
      </c>
      <c r="J241" s="36" t="s">
        <v>1309</v>
      </c>
      <c r="K241" s="36" t="s">
        <v>27</v>
      </c>
      <c r="L241" s="36" t="s">
        <v>28</v>
      </c>
      <c r="M241" s="36" t="s">
        <v>117</v>
      </c>
      <c r="N241" s="36" t="s">
        <v>30</v>
      </c>
      <c r="O241" s="36" t="s">
        <v>31</v>
      </c>
      <c r="P241" s="36" t="s">
        <v>58</v>
      </c>
      <c r="Q241" s="36" t="s">
        <v>1310</v>
      </c>
      <c r="R241" s="36" t="s">
        <v>1236</v>
      </c>
      <c r="S241" s="36" t="s">
        <v>1311</v>
      </c>
      <c r="T241" s="36" t="s">
        <v>1312</v>
      </c>
    </row>
    <row r="242" spans="1:20" ht="34.5" customHeight="1">
      <c r="A242" s="17">
        <v>224</v>
      </c>
      <c r="B242" s="17" t="s">
        <v>1245</v>
      </c>
      <c r="C242" s="17" t="s">
        <v>1313</v>
      </c>
      <c r="D242" s="34">
        <v>8.2</v>
      </c>
      <c r="E242" s="35">
        <v>1</v>
      </c>
      <c r="F242" s="35"/>
      <c r="G242" s="35"/>
      <c r="H242" s="36" t="s">
        <v>213</v>
      </c>
      <c r="I242" s="36" t="s">
        <v>1055</v>
      </c>
      <c r="J242" s="36" t="s">
        <v>1314</v>
      </c>
      <c r="K242" s="36" t="s">
        <v>27</v>
      </c>
      <c r="L242" s="36" t="s">
        <v>102</v>
      </c>
      <c r="M242" s="36" t="s">
        <v>549</v>
      </c>
      <c r="N242" s="36" t="s">
        <v>43</v>
      </c>
      <c r="O242" s="36" t="s">
        <v>31</v>
      </c>
      <c r="P242" s="36" t="s">
        <v>78</v>
      </c>
      <c r="Q242" s="36" t="s">
        <v>1254</v>
      </c>
      <c r="R242" s="36" t="s">
        <v>1249</v>
      </c>
      <c r="S242" s="36" t="s">
        <v>1315</v>
      </c>
      <c r="T242" s="36" t="s">
        <v>1316</v>
      </c>
    </row>
    <row r="243" spans="1:20" ht="34.5" customHeight="1">
      <c r="A243" s="21" t="s">
        <v>1317</v>
      </c>
      <c r="B243" s="22"/>
      <c r="C243" s="22"/>
      <c r="D243" s="37">
        <f>SUM(D244:D260)</f>
        <v>306.4149</v>
      </c>
      <c r="E243" s="38">
        <f>SUM(E244:E260)</f>
        <v>17</v>
      </c>
      <c r="F243" s="33">
        <f>E243/E$3</f>
        <v>0.054838709677419356</v>
      </c>
      <c r="G243" s="33">
        <f>D243/D$3</f>
        <v>0.06633905823863995</v>
      </c>
      <c r="H243" s="36"/>
      <c r="I243" s="36"/>
      <c r="J243" s="36"/>
      <c r="K243" s="36"/>
      <c r="L243" s="36"/>
      <c r="M243" s="36"/>
      <c r="N243" s="36"/>
      <c r="O243" s="36"/>
      <c r="P243" s="36"/>
      <c r="Q243" s="36"/>
      <c r="R243" s="36"/>
      <c r="S243" s="36"/>
      <c r="T243" s="36"/>
    </row>
    <row r="244" spans="1:20" ht="34.5" customHeight="1">
      <c r="A244" s="17">
        <v>225</v>
      </c>
      <c r="B244" s="17" t="s">
        <v>1318</v>
      </c>
      <c r="C244" s="17" t="s">
        <v>1319</v>
      </c>
      <c r="D244" s="34">
        <v>1.5152</v>
      </c>
      <c r="E244" s="35">
        <v>1</v>
      </c>
      <c r="F244" s="35"/>
      <c r="G244" s="35"/>
      <c r="H244" s="36" t="s">
        <v>39</v>
      </c>
      <c r="I244" s="36" t="s">
        <v>309</v>
      </c>
      <c r="J244" s="36" t="s">
        <v>1320</v>
      </c>
      <c r="K244" s="36" t="s">
        <v>27</v>
      </c>
      <c r="L244" s="36" t="s">
        <v>333</v>
      </c>
      <c r="M244" s="36" t="s">
        <v>125</v>
      </c>
      <c r="N244" s="36" t="s">
        <v>30</v>
      </c>
      <c r="O244" s="36" t="s">
        <v>31</v>
      </c>
      <c r="P244" s="36" t="s">
        <v>58</v>
      </c>
      <c r="Q244" s="36" t="s">
        <v>1321</v>
      </c>
      <c r="R244" s="36" t="s">
        <v>1322</v>
      </c>
      <c r="S244" s="36" t="s">
        <v>1323</v>
      </c>
      <c r="T244" s="36" t="s">
        <v>1324</v>
      </c>
    </row>
    <row r="245" spans="1:20" ht="34.5" customHeight="1">
      <c r="A245" s="17">
        <v>226</v>
      </c>
      <c r="B245" s="17" t="s">
        <v>1325</v>
      </c>
      <c r="C245" s="17" t="s">
        <v>1326</v>
      </c>
      <c r="D245" s="34">
        <v>29.0823</v>
      </c>
      <c r="E245" s="35">
        <v>1</v>
      </c>
      <c r="F245" s="35"/>
      <c r="G245" s="35"/>
      <c r="H245" s="36" t="s">
        <v>39</v>
      </c>
      <c r="I245" s="36" t="s">
        <v>123</v>
      </c>
      <c r="J245" s="36" t="s">
        <v>1327</v>
      </c>
      <c r="K245" s="36" t="s">
        <v>27</v>
      </c>
      <c r="L245" s="36" t="s">
        <v>28</v>
      </c>
      <c r="M245" s="36" t="s">
        <v>68</v>
      </c>
      <c r="N245" s="36" t="s">
        <v>30</v>
      </c>
      <c r="O245" s="36" t="s">
        <v>44</v>
      </c>
      <c r="P245" s="36" t="s">
        <v>58</v>
      </c>
      <c r="Q245" s="36" t="s">
        <v>1328</v>
      </c>
      <c r="R245" s="36" t="s">
        <v>1329</v>
      </c>
      <c r="S245" s="36" t="s">
        <v>1330</v>
      </c>
      <c r="T245" s="36" t="s">
        <v>1331</v>
      </c>
    </row>
    <row r="246" spans="1:20" ht="34.5" customHeight="1">
      <c r="A246" s="17">
        <v>227</v>
      </c>
      <c r="B246" s="17" t="s">
        <v>1325</v>
      </c>
      <c r="C246" s="17" t="s">
        <v>1332</v>
      </c>
      <c r="D246" s="34">
        <v>31.6474</v>
      </c>
      <c r="E246" s="35">
        <v>1</v>
      </c>
      <c r="F246" s="35"/>
      <c r="G246" s="35"/>
      <c r="H246" s="36" t="s">
        <v>65</v>
      </c>
      <c r="I246" s="36" t="s">
        <v>131</v>
      </c>
      <c r="J246" s="36" t="s">
        <v>1333</v>
      </c>
      <c r="K246" s="36" t="s">
        <v>27</v>
      </c>
      <c r="L246" s="36" t="s">
        <v>28</v>
      </c>
      <c r="M246" s="36" t="s">
        <v>68</v>
      </c>
      <c r="N246" s="36" t="s">
        <v>30</v>
      </c>
      <c r="O246" s="36" t="s">
        <v>31</v>
      </c>
      <c r="P246" s="36" t="s">
        <v>58</v>
      </c>
      <c r="Q246" s="36" t="s">
        <v>1328</v>
      </c>
      <c r="R246" s="36" t="s">
        <v>1329</v>
      </c>
      <c r="S246" s="36" t="s">
        <v>1334</v>
      </c>
      <c r="T246" s="36" t="s">
        <v>1335</v>
      </c>
    </row>
    <row r="247" spans="1:20" ht="34.5" customHeight="1">
      <c r="A247" s="17">
        <v>228</v>
      </c>
      <c r="B247" s="17" t="s">
        <v>1325</v>
      </c>
      <c r="C247" s="17" t="s">
        <v>1336</v>
      </c>
      <c r="D247" s="34">
        <v>12.33</v>
      </c>
      <c r="E247" s="35">
        <v>1</v>
      </c>
      <c r="F247" s="35"/>
      <c r="G247" s="35"/>
      <c r="H247" s="36" t="s">
        <v>65</v>
      </c>
      <c r="I247" s="36" t="s">
        <v>131</v>
      </c>
      <c r="J247" s="36" t="s">
        <v>1337</v>
      </c>
      <c r="K247" s="36" t="s">
        <v>27</v>
      </c>
      <c r="L247" s="36" t="s">
        <v>28</v>
      </c>
      <c r="M247" s="36" t="s">
        <v>68</v>
      </c>
      <c r="N247" s="36" t="s">
        <v>30</v>
      </c>
      <c r="O247" s="36" t="s">
        <v>31</v>
      </c>
      <c r="P247" s="36" t="s">
        <v>58</v>
      </c>
      <c r="Q247" s="36" t="s">
        <v>1328</v>
      </c>
      <c r="R247" s="36" t="s">
        <v>1329</v>
      </c>
      <c r="S247" s="36" t="s">
        <v>1338</v>
      </c>
      <c r="T247" s="36" t="s">
        <v>1339</v>
      </c>
    </row>
    <row r="248" spans="1:20" ht="34.5" customHeight="1">
      <c r="A248" s="17">
        <v>229</v>
      </c>
      <c r="B248" s="17" t="s">
        <v>1325</v>
      </c>
      <c r="C248" s="17" t="s">
        <v>1340</v>
      </c>
      <c r="D248" s="34">
        <v>11.58</v>
      </c>
      <c r="E248" s="35">
        <v>1</v>
      </c>
      <c r="F248" s="35"/>
      <c r="G248" s="35"/>
      <c r="H248" s="36" t="s">
        <v>302</v>
      </c>
      <c r="I248" s="36" t="s">
        <v>1341</v>
      </c>
      <c r="J248" s="36" t="s">
        <v>1342</v>
      </c>
      <c r="K248" s="36" t="s">
        <v>27</v>
      </c>
      <c r="L248" s="36" t="s">
        <v>28</v>
      </c>
      <c r="M248" s="36" t="s">
        <v>68</v>
      </c>
      <c r="N248" s="36" t="s">
        <v>43</v>
      </c>
      <c r="O248" s="36" t="s">
        <v>31</v>
      </c>
      <c r="P248" s="36" t="s">
        <v>78</v>
      </c>
      <c r="Q248" s="36" t="s">
        <v>1328</v>
      </c>
      <c r="R248" s="36" t="s">
        <v>1329</v>
      </c>
      <c r="S248" s="36" t="s">
        <v>1343</v>
      </c>
      <c r="T248" s="36" t="s">
        <v>1344</v>
      </c>
    </row>
    <row r="249" spans="1:20" ht="34.5" customHeight="1">
      <c r="A249" s="17">
        <v>230</v>
      </c>
      <c r="B249" s="17" t="s">
        <v>1325</v>
      </c>
      <c r="C249" s="17" t="s">
        <v>1345</v>
      </c>
      <c r="D249" s="34">
        <v>3.67</v>
      </c>
      <c r="E249" s="35">
        <v>1</v>
      </c>
      <c r="F249" s="35"/>
      <c r="G249" s="35"/>
      <c r="H249" s="36" t="s">
        <v>92</v>
      </c>
      <c r="I249" s="36" t="s">
        <v>93</v>
      </c>
      <c r="J249" s="36" t="s">
        <v>1346</v>
      </c>
      <c r="K249" s="36" t="s">
        <v>27</v>
      </c>
      <c r="L249" s="36" t="s">
        <v>28</v>
      </c>
      <c r="M249" s="36" t="s">
        <v>29</v>
      </c>
      <c r="N249" s="36" t="s">
        <v>43</v>
      </c>
      <c r="O249" s="36" t="s">
        <v>44</v>
      </c>
      <c r="P249" s="36" t="s">
        <v>58</v>
      </c>
      <c r="Q249" s="36" t="s">
        <v>1328</v>
      </c>
      <c r="R249" s="36" t="s">
        <v>1329</v>
      </c>
      <c r="S249" s="36" t="s">
        <v>1347</v>
      </c>
      <c r="T249" s="36" t="s">
        <v>1348</v>
      </c>
    </row>
    <row r="250" spans="1:20" ht="34.5" customHeight="1">
      <c r="A250" s="17">
        <v>231</v>
      </c>
      <c r="B250" s="17" t="s">
        <v>1349</v>
      </c>
      <c r="C250" s="17" t="s">
        <v>1350</v>
      </c>
      <c r="D250" s="34">
        <v>10.6</v>
      </c>
      <c r="E250" s="35">
        <v>1</v>
      </c>
      <c r="F250" s="35"/>
      <c r="G250" s="35"/>
      <c r="H250" s="36" t="s">
        <v>65</v>
      </c>
      <c r="I250" s="36" t="s">
        <v>131</v>
      </c>
      <c r="J250" s="36" t="s">
        <v>1351</v>
      </c>
      <c r="K250" s="36" t="s">
        <v>27</v>
      </c>
      <c r="L250" s="36" t="s">
        <v>28</v>
      </c>
      <c r="M250" s="36" t="s">
        <v>117</v>
      </c>
      <c r="N250" s="36" t="s">
        <v>43</v>
      </c>
      <c r="O250" s="36" t="s">
        <v>44</v>
      </c>
      <c r="P250" s="36" t="s">
        <v>58</v>
      </c>
      <c r="Q250" s="36" t="s">
        <v>1352</v>
      </c>
      <c r="R250" s="36" t="s">
        <v>1353</v>
      </c>
      <c r="S250" s="36" t="s">
        <v>1354</v>
      </c>
      <c r="T250" s="36" t="s">
        <v>1355</v>
      </c>
    </row>
    <row r="251" spans="1:20" ht="34.5" customHeight="1">
      <c r="A251" s="17">
        <v>232</v>
      </c>
      <c r="B251" s="17" t="s">
        <v>1325</v>
      </c>
      <c r="C251" s="17" t="s">
        <v>1356</v>
      </c>
      <c r="D251" s="34">
        <v>6.9</v>
      </c>
      <c r="E251" s="35">
        <v>1</v>
      </c>
      <c r="F251" s="35"/>
      <c r="G251" s="35"/>
      <c r="H251" s="36" t="s">
        <v>65</v>
      </c>
      <c r="I251" s="36" t="s">
        <v>344</v>
      </c>
      <c r="J251" s="36" t="s">
        <v>1357</v>
      </c>
      <c r="K251" s="36" t="s">
        <v>27</v>
      </c>
      <c r="L251" s="36" t="s">
        <v>102</v>
      </c>
      <c r="M251" s="36" t="s">
        <v>29</v>
      </c>
      <c r="N251" s="36" t="s">
        <v>43</v>
      </c>
      <c r="O251" s="36" t="s">
        <v>31</v>
      </c>
      <c r="P251" s="36" t="s">
        <v>78</v>
      </c>
      <c r="Q251" s="36" t="s">
        <v>1358</v>
      </c>
      <c r="R251" s="36" t="s">
        <v>1359</v>
      </c>
      <c r="S251" s="36" t="s">
        <v>1360</v>
      </c>
      <c r="T251" s="36" t="s">
        <v>1361</v>
      </c>
    </row>
    <row r="252" spans="1:20" ht="34.5" customHeight="1">
      <c r="A252" s="17">
        <v>233</v>
      </c>
      <c r="B252" s="17" t="s">
        <v>1362</v>
      </c>
      <c r="C252" s="17" t="s">
        <v>1363</v>
      </c>
      <c r="D252" s="34">
        <v>6.8</v>
      </c>
      <c r="E252" s="35">
        <v>1</v>
      </c>
      <c r="F252" s="35"/>
      <c r="G252" s="35"/>
      <c r="H252" s="36" t="s">
        <v>240</v>
      </c>
      <c r="I252" s="36" t="s">
        <v>653</v>
      </c>
      <c r="J252" s="36" t="s">
        <v>1364</v>
      </c>
      <c r="K252" s="36" t="s">
        <v>27</v>
      </c>
      <c r="L252" s="36" t="s">
        <v>102</v>
      </c>
      <c r="M252" s="36" t="s">
        <v>134</v>
      </c>
      <c r="N252" s="36" t="s">
        <v>30</v>
      </c>
      <c r="O252" s="36" t="s">
        <v>31</v>
      </c>
      <c r="P252" s="36" t="s">
        <v>32</v>
      </c>
      <c r="Q252" s="36" t="s">
        <v>1365</v>
      </c>
      <c r="R252" s="36" t="s">
        <v>1366</v>
      </c>
      <c r="S252" s="36" t="s">
        <v>1367</v>
      </c>
      <c r="T252" s="36" t="s">
        <v>1368</v>
      </c>
    </row>
    <row r="253" spans="1:20" ht="34.5" customHeight="1">
      <c r="A253" s="17">
        <v>234</v>
      </c>
      <c r="B253" s="17" t="s">
        <v>1362</v>
      </c>
      <c r="C253" s="17" t="s">
        <v>1369</v>
      </c>
      <c r="D253" s="34">
        <v>16.5</v>
      </c>
      <c r="E253" s="35">
        <v>1</v>
      </c>
      <c r="F253" s="35"/>
      <c r="G253" s="35"/>
      <c r="H253" s="36" t="s">
        <v>246</v>
      </c>
      <c r="I253" s="36" t="s">
        <v>1370</v>
      </c>
      <c r="J253" s="36" t="s">
        <v>1371</v>
      </c>
      <c r="K253" s="36" t="s">
        <v>27</v>
      </c>
      <c r="L253" s="36" t="s">
        <v>102</v>
      </c>
      <c r="M253" s="36" t="s">
        <v>103</v>
      </c>
      <c r="N253" s="36" t="s">
        <v>30</v>
      </c>
      <c r="O253" s="36" t="s">
        <v>44</v>
      </c>
      <c r="P253" s="36" t="s">
        <v>32</v>
      </c>
      <c r="Q253" s="36" t="s">
        <v>1365</v>
      </c>
      <c r="R253" s="36" t="s">
        <v>1366</v>
      </c>
      <c r="S253" s="36" t="s">
        <v>1367</v>
      </c>
      <c r="T253" s="36" t="s">
        <v>1368</v>
      </c>
    </row>
    <row r="254" spans="1:20" ht="34.5" customHeight="1">
      <c r="A254" s="17">
        <v>235</v>
      </c>
      <c r="B254" s="17" t="s">
        <v>1325</v>
      </c>
      <c r="C254" s="17" t="s">
        <v>1372</v>
      </c>
      <c r="D254" s="34">
        <v>29.85</v>
      </c>
      <c r="E254" s="35">
        <v>1</v>
      </c>
      <c r="F254" s="35"/>
      <c r="G254" s="35"/>
      <c r="H254" s="36" t="s">
        <v>39</v>
      </c>
      <c r="I254" s="36" t="s">
        <v>351</v>
      </c>
      <c r="J254" s="36" t="s">
        <v>1373</v>
      </c>
      <c r="K254" s="36" t="s">
        <v>27</v>
      </c>
      <c r="L254" s="36" t="s">
        <v>28</v>
      </c>
      <c r="M254" s="36" t="s">
        <v>353</v>
      </c>
      <c r="N254" s="36" t="s">
        <v>43</v>
      </c>
      <c r="O254" s="36" t="s">
        <v>44</v>
      </c>
      <c r="P254" s="36" t="s">
        <v>32</v>
      </c>
      <c r="Q254" s="36" t="s">
        <v>1358</v>
      </c>
      <c r="R254" s="36" t="s">
        <v>1359</v>
      </c>
      <c r="S254" s="36" t="s">
        <v>1374</v>
      </c>
      <c r="T254" s="36" t="s">
        <v>1375</v>
      </c>
    </row>
    <row r="255" spans="1:20" ht="34.5" customHeight="1">
      <c r="A255" s="17">
        <v>236</v>
      </c>
      <c r="B255" s="17" t="s">
        <v>1325</v>
      </c>
      <c r="C255" s="17" t="s">
        <v>1376</v>
      </c>
      <c r="D255" s="34">
        <v>53.03</v>
      </c>
      <c r="E255" s="35">
        <v>1</v>
      </c>
      <c r="F255" s="35"/>
      <c r="G255" s="35"/>
      <c r="H255" s="36" t="s">
        <v>39</v>
      </c>
      <c r="I255" s="36" t="s">
        <v>351</v>
      </c>
      <c r="J255" s="36" t="s">
        <v>1377</v>
      </c>
      <c r="K255" s="36" t="s">
        <v>27</v>
      </c>
      <c r="L255" s="36" t="s">
        <v>28</v>
      </c>
      <c r="M255" s="36" t="s">
        <v>1378</v>
      </c>
      <c r="N255" s="36" t="s">
        <v>43</v>
      </c>
      <c r="O255" s="36" t="s">
        <v>44</v>
      </c>
      <c r="P255" s="36" t="s">
        <v>32</v>
      </c>
      <c r="Q255" s="36" t="s">
        <v>1358</v>
      </c>
      <c r="R255" s="36" t="s">
        <v>1359</v>
      </c>
      <c r="S255" s="36" t="s">
        <v>1374</v>
      </c>
      <c r="T255" s="36" t="s">
        <v>1375</v>
      </c>
    </row>
    <row r="256" spans="1:20" ht="34.5" customHeight="1">
      <c r="A256" s="17">
        <v>237</v>
      </c>
      <c r="B256" s="17" t="s">
        <v>1318</v>
      </c>
      <c r="C256" s="17" t="s">
        <v>1379</v>
      </c>
      <c r="D256" s="34">
        <v>3.6</v>
      </c>
      <c r="E256" s="35">
        <v>1</v>
      </c>
      <c r="F256" s="35"/>
      <c r="G256" s="35"/>
      <c r="H256" s="36" t="s">
        <v>246</v>
      </c>
      <c r="I256" s="36" t="s">
        <v>1370</v>
      </c>
      <c r="J256" s="36" t="s">
        <v>1380</v>
      </c>
      <c r="K256" s="36" t="s">
        <v>27</v>
      </c>
      <c r="L256" s="36" t="s">
        <v>28</v>
      </c>
      <c r="M256" s="36" t="s">
        <v>117</v>
      </c>
      <c r="N256" s="36" t="s">
        <v>30</v>
      </c>
      <c r="O256" s="36" t="s">
        <v>44</v>
      </c>
      <c r="P256" s="36" t="s">
        <v>32</v>
      </c>
      <c r="Q256" s="36" t="s">
        <v>1381</v>
      </c>
      <c r="R256" s="36" t="s">
        <v>1382</v>
      </c>
      <c r="S256" s="36" t="s">
        <v>1383</v>
      </c>
      <c r="T256" s="36" t="s">
        <v>1384</v>
      </c>
    </row>
    <row r="257" spans="1:20" ht="34.5" customHeight="1">
      <c r="A257" s="17">
        <v>238</v>
      </c>
      <c r="B257" s="17" t="s">
        <v>1385</v>
      </c>
      <c r="C257" s="17" t="s">
        <v>1386</v>
      </c>
      <c r="D257" s="34">
        <v>3.29</v>
      </c>
      <c r="E257" s="35">
        <v>1</v>
      </c>
      <c r="F257" s="35"/>
      <c r="G257" s="35"/>
      <c r="H257" s="36" t="s">
        <v>65</v>
      </c>
      <c r="I257" s="36" t="s">
        <v>483</v>
      </c>
      <c r="J257" s="36" t="s">
        <v>1387</v>
      </c>
      <c r="K257" s="36" t="s">
        <v>27</v>
      </c>
      <c r="L257" s="36" t="s">
        <v>28</v>
      </c>
      <c r="M257" s="36" t="s">
        <v>29</v>
      </c>
      <c r="N257" s="36" t="s">
        <v>43</v>
      </c>
      <c r="O257" s="36" t="s">
        <v>44</v>
      </c>
      <c r="P257" s="36" t="s">
        <v>32</v>
      </c>
      <c r="Q257" s="36" t="s">
        <v>713</v>
      </c>
      <c r="R257" s="36" t="s">
        <v>1388</v>
      </c>
      <c r="S257" s="36" t="s">
        <v>1389</v>
      </c>
      <c r="T257" s="36" t="s">
        <v>1390</v>
      </c>
    </row>
    <row r="258" spans="1:20" ht="34.5" customHeight="1">
      <c r="A258" s="17">
        <v>239</v>
      </c>
      <c r="B258" s="17" t="s">
        <v>1391</v>
      </c>
      <c r="C258" s="17" t="s">
        <v>1392</v>
      </c>
      <c r="D258" s="34">
        <v>4</v>
      </c>
      <c r="E258" s="35">
        <v>1</v>
      </c>
      <c r="F258" s="35"/>
      <c r="G258" s="35"/>
      <c r="H258" s="36" t="s">
        <v>24</v>
      </c>
      <c r="I258" s="36" t="s">
        <v>25</v>
      </c>
      <c r="J258" s="36" t="s">
        <v>1393</v>
      </c>
      <c r="K258" s="36" t="s">
        <v>27</v>
      </c>
      <c r="L258" s="36" t="s">
        <v>28</v>
      </c>
      <c r="M258" s="36" t="s">
        <v>134</v>
      </c>
      <c r="N258" s="36" t="s">
        <v>30</v>
      </c>
      <c r="O258" s="36" t="s">
        <v>44</v>
      </c>
      <c r="P258" s="36" t="s">
        <v>32</v>
      </c>
      <c r="Q258" s="36" t="s">
        <v>1394</v>
      </c>
      <c r="R258" s="36" t="s">
        <v>1395</v>
      </c>
      <c r="S258" s="36" t="s">
        <v>1396</v>
      </c>
      <c r="T258" s="36" t="s">
        <v>1397</v>
      </c>
    </row>
    <row r="259" spans="1:20" ht="34.5" customHeight="1">
      <c r="A259" s="17">
        <v>240</v>
      </c>
      <c r="B259" s="17" t="s">
        <v>1362</v>
      </c>
      <c r="C259" s="17" t="s">
        <v>1398</v>
      </c>
      <c r="D259" s="34">
        <v>6.02</v>
      </c>
      <c r="E259" s="35">
        <v>1</v>
      </c>
      <c r="F259" s="35"/>
      <c r="G259" s="35"/>
      <c r="H259" s="36" t="s">
        <v>54</v>
      </c>
      <c r="I259" s="36" t="s">
        <v>1399</v>
      </c>
      <c r="J259" s="36" t="s">
        <v>1400</v>
      </c>
      <c r="K259" s="36" t="s">
        <v>27</v>
      </c>
      <c r="L259" s="36" t="s">
        <v>28</v>
      </c>
      <c r="M259" s="36" t="s">
        <v>134</v>
      </c>
      <c r="N259" s="36" t="s">
        <v>30</v>
      </c>
      <c r="O259" s="36" t="s">
        <v>31</v>
      </c>
      <c r="P259" s="36" t="s">
        <v>58</v>
      </c>
      <c r="Q259" s="36" t="s">
        <v>1365</v>
      </c>
      <c r="R259" s="36" t="s">
        <v>1366</v>
      </c>
      <c r="S259" s="36" t="s">
        <v>1401</v>
      </c>
      <c r="T259" s="36" t="s">
        <v>1402</v>
      </c>
    </row>
    <row r="260" spans="1:20" ht="34.5" customHeight="1">
      <c r="A260" s="17">
        <v>241</v>
      </c>
      <c r="B260" s="17" t="s">
        <v>1403</v>
      </c>
      <c r="C260" s="17" t="s">
        <v>1404</v>
      </c>
      <c r="D260" s="34">
        <v>76</v>
      </c>
      <c r="E260" s="35">
        <v>1</v>
      </c>
      <c r="F260" s="35"/>
      <c r="G260" s="35"/>
      <c r="H260" s="36" t="s">
        <v>246</v>
      </c>
      <c r="I260" s="36" t="s">
        <v>1405</v>
      </c>
      <c r="J260" s="36" t="s">
        <v>1406</v>
      </c>
      <c r="K260" s="36" t="s">
        <v>27</v>
      </c>
      <c r="L260" s="36" t="s">
        <v>28</v>
      </c>
      <c r="M260" s="36" t="s">
        <v>117</v>
      </c>
      <c r="N260" s="36" t="s">
        <v>43</v>
      </c>
      <c r="O260" s="36" t="s">
        <v>31</v>
      </c>
      <c r="P260" s="36" t="s">
        <v>32</v>
      </c>
      <c r="Q260" s="36" t="s">
        <v>1407</v>
      </c>
      <c r="R260" s="36" t="s">
        <v>1408</v>
      </c>
      <c r="S260" s="36" t="s">
        <v>1409</v>
      </c>
      <c r="T260" s="36" t="s">
        <v>1410</v>
      </c>
    </row>
    <row r="261" spans="1:20" ht="34.5" customHeight="1">
      <c r="A261" s="21" t="s">
        <v>1411</v>
      </c>
      <c r="B261" s="22"/>
      <c r="C261" s="22"/>
      <c r="D261" s="37">
        <f>SUM(D262:D274)</f>
        <v>306.83</v>
      </c>
      <c r="E261" s="38">
        <f>SUM(E262:E274)</f>
        <v>13</v>
      </c>
      <c r="F261" s="33">
        <f>E261/E$3</f>
        <v>0.041935483870967745</v>
      </c>
      <c r="G261" s="33">
        <f>D261/D$3</f>
        <v>0.06642892770345664</v>
      </c>
      <c r="H261" s="36"/>
      <c r="I261" s="36"/>
      <c r="J261" s="36"/>
      <c r="K261" s="36"/>
      <c r="L261" s="36"/>
      <c r="M261" s="36"/>
      <c r="N261" s="36"/>
      <c r="O261" s="36"/>
      <c r="P261" s="36"/>
      <c r="Q261" s="36"/>
      <c r="R261" s="36"/>
      <c r="S261" s="36"/>
      <c r="T261" s="36"/>
    </row>
    <row r="262" spans="1:20" ht="34.5" customHeight="1">
      <c r="A262" s="17">
        <v>242</v>
      </c>
      <c r="B262" s="17" t="s">
        <v>1412</v>
      </c>
      <c r="C262" s="17" t="s">
        <v>1413</v>
      </c>
      <c r="D262" s="34">
        <v>8.68</v>
      </c>
      <c r="E262" s="35">
        <v>1</v>
      </c>
      <c r="F262" s="35"/>
      <c r="G262" s="35"/>
      <c r="H262" s="36" t="s">
        <v>39</v>
      </c>
      <c r="I262" s="36" t="s">
        <v>123</v>
      </c>
      <c r="J262" s="36" t="s">
        <v>1414</v>
      </c>
      <c r="K262" s="36" t="s">
        <v>27</v>
      </c>
      <c r="L262" s="36" t="s">
        <v>28</v>
      </c>
      <c r="M262" s="36" t="s">
        <v>117</v>
      </c>
      <c r="N262" s="36" t="s">
        <v>30</v>
      </c>
      <c r="O262" s="36" t="s">
        <v>31</v>
      </c>
      <c r="P262" s="36" t="s">
        <v>58</v>
      </c>
      <c r="Q262" s="36" t="s">
        <v>1415</v>
      </c>
      <c r="R262" s="36" t="s">
        <v>1416</v>
      </c>
      <c r="S262" s="36" t="s">
        <v>1417</v>
      </c>
      <c r="T262" s="36" t="s">
        <v>1418</v>
      </c>
    </row>
    <row r="263" spans="1:20" ht="34.5" customHeight="1">
      <c r="A263" s="17">
        <v>243</v>
      </c>
      <c r="B263" s="17" t="s">
        <v>1412</v>
      </c>
      <c r="C263" s="17" t="s">
        <v>1419</v>
      </c>
      <c r="D263" s="34">
        <v>69</v>
      </c>
      <c r="E263" s="35">
        <v>1</v>
      </c>
      <c r="F263" s="35"/>
      <c r="G263" s="35"/>
      <c r="H263" s="36" t="s">
        <v>39</v>
      </c>
      <c r="I263" s="36" t="s">
        <v>123</v>
      </c>
      <c r="J263" s="36" t="s">
        <v>1420</v>
      </c>
      <c r="K263" s="36" t="s">
        <v>27</v>
      </c>
      <c r="L263" s="36" t="s">
        <v>28</v>
      </c>
      <c r="M263" s="36" t="s">
        <v>134</v>
      </c>
      <c r="N263" s="36" t="s">
        <v>43</v>
      </c>
      <c r="O263" s="36" t="s">
        <v>44</v>
      </c>
      <c r="P263" s="36" t="s">
        <v>58</v>
      </c>
      <c r="Q263" s="36" t="s">
        <v>1415</v>
      </c>
      <c r="R263" s="36" t="s">
        <v>1416</v>
      </c>
      <c r="S263" s="36" t="s">
        <v>1421</v>
      </c>
      <c r="T263" s="36" t="s">
        <v>1422</v>
      </c>
    </row>
    <row r="264" spans="1:20" ht="34.5" customHeight="1">
      <c r="A264" s="17">
        <v>244</v>
      </c>
      <c r="B264" s="17" t="s">
        <v>1412</v>
      </c>
      <c r="C264" s="17" t="s">
        <v>1423</v>
      </c>
      <c r="D264" s="34">
        <v>60</v>
      </c>
      <c r="E264" s="35">
        <v>1</v>
      </c>
      <c r="F264" s="35"/>
      <c r="G264" s="35"/>
      <c r="H264" s="36" t="s">
        <v>39</v>
      </c>
      <c r="I264" s="36" t="s">
        <v>351</v>
      </c>
      <c r="J264" s="36" t="s">
        <v>1424</v>
      </c>
      <c r="K264" s="36" t="s">
        <v>27</v>
      </c>
      <c r="L264" s="36" t="s">
        <v>28</v>
      </c>
      <c r="M264" s="36" t="s">
        <v>134</v>
      </c>
      <c r="N264" s="36" t="s">
        <v>30</v>
      </c>
      <c r="O264" s="36" t="s">
        <v>31</v>
      </c>
      <c r="P264" s="36" t="s">
        <v>32</v>
      </c>
      <c r="Q264" s="36" t="s">
        <v>1415</v>
      </c>
      <c r="R264" s="36" t="s">
        <v>1416</v>
      </c>
      <c r="S264" s="36" t="s">
        <v>1421</v>
      </c>
      <c r="T264" s="36" t="s">
        <v>1422</v>
      </c>
    </row>
    <row r="265" spans="1:20" ht="34.5" customHeight="1">
      <c r="A265" s="17">
        <v>245</v>
      </c>
      <c r="B265" s="17" t="s">
        <v>1425</v>
      </c>
      <c r="C265" s="17" t="s">
        <v>1426</v>
      </c>
      <c r="D265" s="34">
        <v>10.52</v>
      </c>
      <c r="E265" s="35">
        <v>1</v>
      </c>
      <c r="F265" s="35"/>
      <c r="G265" s="35"/>
      <c r="H265" s="36" t="s">
        <v>240</v>
      </c>
      <c r="I265" s="36" t="s">
        <v>775</v>
      </c>
      <c r="J265" s="36" t="s">
        <v>1427</v>
      </c>
      <c r="K265" s="36" t="s">
        <v>27</v>
      </c>
      <c r="L265" s="36" t="s">
        <v>102</v>
      </c>
      <c r="M265" s="36" t="s">
        <v>68</v>
      </c>
      <c r="N265" s="36" t="s">
        <v>43</v>
      </c>
      <c r="O265" s="36" t="s">
        <v>44</v>
      </c>
      <c r="P265" s="36" t="s">
        <v>32</v>
      </c>
      <c r="Q265" s="36" t="s">
        <v>1415</v>
      </c>
      <c r="R265" s="36" t="s">
        <v>1416</v>
      </c>
      <c r="S265" s="36" t="s">
        <v>1428</v>
      </c>
      <c r="T265" s="36" t="s">
        <v>1429</v>
      </c>
    </row>
    <row r="266" spans="1:20" ht="34.5" customHeight="1">
      <c r="A266" s="17">
        <v>246</v>
      </c>
      <c r="B266" s="17" t="s">
        <v>1430</v>
      </c>
      <c r="C266" s="17" t="s">
        <v>1431</v>
      </c>
      <c r="D266" s="34">
        <v>2</v>
      </c>
      <c r="E266" s="35">
        <v>1</v>
      </c>
      <c r="F266" s="35"/>
      <c r="G266" s="35"/>
      <c r="H266" s="36" t="s">
        <v>213</v>
      </c>
      <c r="I266" s="36" t="s">
        <v>214</v>
      </c>
      <c r="J266" s="36" t="s">
        <v>1432</v>
      </c>
      <c r="K266" s="36" t="s">
        <v>27</v>
      </c>
      <c r="L266" s="36" t="s">
        <v>102</v>
      </c>
      <c r="M266" s="36" t="s">
        <v>117</v>
      </c>
      <c r="N266" s="36" t="s">
        <v>30</v>
      </c>
      <c r="O266" s="36" t="s">
        <v>31</v>
      </c>
      <c r="P266" s="36" t="s">
        <v>78</v>
      </c>
      <c r="Q266" s="36" t="s">
        <v>1415</v>
      </c>
      <c r="R266" s="36" t="s">
        <v>1416</v>
      </c>
      <c r="S266" s="36" t="s">
        <v>1433</v>
      </c>
      <c r="T266" s="36" t="s">
        <v>1434</v>
      </c>
    </row>
    <row r="267" spans="1:20" ht="34.5" customHeight="1">
      <c r="A267" s="17">
        <v>247</v>
      </c>
      <c r="B267" s="17" t="s">
        <v>1412</v>
      </c>
      <c r="C267" s="17" t="s">
        <v>1435</v>
      </c>
      <c r="D267" s="34">
        <v>76</v>
      </c>
      <c r="E267" s="35">
        <v>1</v>
      </c>
      <c r="F267" s="35"/>
      <c r="G267" s="35"/>
      <c r="H267" s="36" t="s">
        <v>39</v>
      </c>
      <c r="I267" s="36" t="s">
        <v>351</v>
      </c>
      <c r="J267" s="36" t="s">
        <v>1436</v>
      </c>
      <c r="K267" s="36" t="s">
        <v>27</v>
      </c>
      <c r="L267" s="36" t="s">
        <v>28</v>
      </c>
      <c r="M267" s="36" t="s">
        <v>117</v>
      </c>
      <c r="N267" s="36" t="s">
        <v>43</v>
      </c>
      <c r="O267" s="36" t="s">
        <v>31</v>
      </c>
      <c r="P267" s="36" t="s">
        <v>32</v>
      </c>
      <c r="Q267" s="36" t="s">
        <v>1415</v>
      </c>
      <c r="R267" s="36" t="s">
        <v>1416</v>
      </c>
      <c r="S267" s="36" t="s">
        <v>1421</v>
      </c>
      <c r="T267" s="36" t="s">
        <v>1422</v>
      </c>
    </row>
    <row r="268" spans="1:20" ht="34.5" customHeight="1">
      <c r="A268" s="17">
        <v>248</v>
      </c>
      <c r="B268" s="17" t="s">
        <v>1412</v>
      </c>
      <c r="C268" s="17" t="s">
        <v>1437</v>
      </c>
      <c r="D268" s="34">
        <v>7.1</v>
      </c>
      <c r="E268" s="35">
        <v>1</v>
      </c>
      <c r="F268" s="35"/>
      <c r="G268" s="35"/>
      <c r="H268" s="36" t="s">
        <v>39</v>
      </c>
      <c r="I268" s="36" t="s">
        <v>123</v>
      </c>
      <c r="J268" s="36" t="s">
        <v>1438</v>
      </c>
      <c r="K268" s="36" t="s">
        <v>27</v>
      </c>
      <c r="L268" s="36" t="s">
        <v>28</v>
      </c>
      <c r="M268" s="36" t="s">
        <v>117</v>
      </c>
      <c r="N268" s="36" t="s">
        <v>30</v>
      </c>
      <c r="O268" s="36" t="s">
        <v>31</v>
      </c>
      <c r="P268" s="36" t="s">
        <v>78</v>
      </c>
      <c r="Q268" s="36" t="s">
        <v>1415</v>
      </c>
      <c r="R268" s="36" t="s">
        <v>1416</v>
      </c>
      <c r="S268" s="36" t="s">
        <v>1421</v>
      </c>
      <c r="T268" s="36" t="s">
        <v>1422</v>
      </c>
    </row>
    <row r="269" spans="1:20" ht="34.5" customHeight="1">
      <c r="A269" s="17">
        <v>249</v>
      </c>
      <c r="B269" s="17" t="s">
        <v>1439</v>
      </c>
      <c r="C269" s="17" t="s">
        <v>1440</v>
      </c>
      <c r="D269" s="34">
        <v>7.2</v>
      </c>
      <c r="E269" s="35">
        <v>1</v>
      </c>
      <c r="F269" s="35"/>
      <c r="G269" s="35"/>
      <c r="H269" s="36" t="s">
        <v>24</v>
      </c>
      <c r="I269" s="36" t="s">
        <v>25</v>
      </c>
      <c r="J269" s="36" t="s">
        <v>1441</v>
      </c>
      <c r="K269" s="36" t="s">
        <v>27</v>
      </c>
      <c r="L269" s="36" t="s">
        <v>102</v>
      </c>
      <c r="M269" s="36" t="s">
        <v>134</v>
      </c>
      <c r="N269" s="36" t="s">
        <v>43</v>
      </c>
      <c r="O269" s="36" t="s">
        <v>44</v>
      </c>
      <c r="P269" s="36" t="s">
        <v>32</v>
      </c>
      <c r="Q269" s="36" t="s">
        <v>1415</v>
      </c>
      <c r="R269" s="36" t="s">
        <v>1416</v>
      </c>
      <c r="S269" s="36" t="s">
        <v>1442</v>
      </c>
      <c r="T269" s="36" t="s">
        <v>1443</v>
      </c>
    </row>
    <row r="270" spans="1:20" ht="34.5" customHeight="1">
      <c r="A270" s="17">
        <v>250</v>
      </c>
      <c r="B270" s="17" t="s">
        <v>1444</v>
      </c>
      <c r="C270" s="17" t="s">
        <v>1445</v>
      </c>
      <c r="D270" s="34">
        <v>9.43</v>
      </c>
      <c r="E270" s="35">
        <v>1</v>
      </c>
      <c r="F270" s="35"/>
      <c r="G270" s="35"/>
      <c r="H270" s="36" t="s">
        <v>246</v>
      </c>
      <c r="I270" s="36" t="s">
        <v>247</v>
      </c>
      <c r="J270" s="36" t="s">
        <v>1446</v>
      </c>
      <c r="K270" s="36" t="s">
        <v>27</v>
      </c>
      <c r="L270" s="36" t="s">
        <v>980</v>
      </c>
      <c r="M270" s="36" t="s">
        <v>117</v>
      </c>
      <c r="N270" s="36" t="s">
        <v>30</v>
      </c>
      <c r="O270" s="36" t="s">
        <v>31</v>
      </c>
      <c r="P270" s="36" t="s">
        <v>58</v>
      </c>
      <c r="Q270" s="36" t="s">
        <v>1415</v>
      </c>
      <c r="R270" s="36" t="s">
        <v>1416</v>
      </c>
      <c r="S270" s="36" t="s">
        <v>1447</v>
      </c>
      <c r="T270" s="36" t="s">
        <v>1448</v>
      </c>
    </row>
    <row r="271" spans="1:20" ht="34.5" customHeight="1">
      <c r="A271" s="17">
        <v>251</v>
      </c>
      <c r="B271" s="17" t="s">
        <v>1412</v>
      </c>
      <c r="C271" s="17" t="s">
        <v>1449</v>
      </c>
      <c r="D271" s="34">
        <v>20.9</v>
      </c>
      <c r="E271" s="35">
        <v>1</v>
      </c>
      <c r="F271" s="35"/>
      <c r="G271" s="35"/>
      <c r="H271" s="36" t="s">
        <v>92</v>
      </c>
      <c r="I271" s="36" t="s">
        <v>93</v>
      </c>
      <c r="J271" s="36" t="s">
        <v>1450</v>
      </c>
      <c r="K271" s="36" t="s">
        <v>27</v>
      </c>
      <c r="L271" s="36" t="s">
        <v>28</v>
      </c>
      <c r="M271" s="36" t="s">
        <v>117</v>
      </c>
      <c r="N271" s="36" t="s">
        <v>30</v>
      </c>
      <c r="O271" s="36" t="s">
        <v>31</v>
      </c>
      <c r="P271" s="36" t="s">
        <v>58</v>
      </c>
      <c r="Q271" s="36" t="s">
        <v>1415</v>
      </c>
      <c r="R271" s="36" t="s">
        <v>1416</v>
      </c>
      <c r="S271" s="36" t="s">
        <v>1451</v>
      </c>
      <c r="T271" s="36" t="s">
        <v>1452</v>
      </c>
    </row>
    <row r="272" spans="1:20" ht="34.5" customHeight="1">
      <c r="A272" s="17">
        <v>252</v>
      </c>
      <c r="B272" s="17" t="s">
        <v>1453</v>
      </c>
      <c r="C272" s="17" t="s">
        <v>1454</v>
      </c>
      <c r="D272" s="34">
        <v>23</v>
      </c>
      <c r="E272" s="35">
        <v>1</v>
      </c>
      <c r="F272" s="35"/>
      <c r="G272" s="35"/>
      <c r="H272" s="36" t="s">
        <v>213</v>
      </c>
      <c r="I272" s="36" t="s">
        <v>214</v>
      </c>
      <c r="J272" s="36" t="s">
        <v>1455</v>
      </c>
      <c r="K272" s="36" t="s">
        <v>133</v>
      </c>
      <c r="L272" s="36" t="s">
        <v>102</v>
      </c>
      <c r="M272" s="36" t="s">
        <v>134</v>
      </c>
      <c r="N272" s="36" t="s">
        <v>43</v>
      </c>
      <c r="O272" s="36" t="s">
        <v>44</v>
      </c>
      <c r="P272" s="36" t="s">
        <v>78</v>
      </c>
      <c r="Q272" s="36" t="s">
        <v>1415</v>
      </c>
      <c r="R272" s="36" t="s">
        <v>1416</v>
      </c>
      <c r="S272" s="36" t="s">
        <v>1456</v>
      </c>
      <c r="T272" s="36" t="s">
        <v>1457</v>
      </c>
    </row>
    <row r="273" spans="1:20" ht="34.5" customHeight="1">
      <c r="A273" s="17">
        <v>253</v>
      </c>
      <c r="B273" s="17" t="s">
        <v>1458</v>
      </c>
      <c r="C273" s="17" t="s">
        <v>1459</v>
      </c>
      <c r="D273" s="34">
        <v>10</v>
      </c>
      <c r="E273" s="35">
        <v>1</v>
      </c>
      <c r="F273" s="35"/>
      <c r="G273" s="35"/>
      <c r="H273" s="36" t="s">
        <v>92</v>
      </c>
      <c r="I273" s="36" t="s">
        <v>227</v>
      </c>
      <c r="J273" s="36" t="s">
        <v>1460</v>
      </c>
      <c r="K273" s="36" t="s">
        <v>27</v>
      </c>
      <c r="L273" s="36" t="s">
        <v>28</v>
      </c>
      <c r="M273" s="36" t="s">
        <v>117</v>
      </c>
      <c r="N273" s="36" t="s">
        <v>30</v>
      </c>
      <c r="O273" s="36" t="s">
        <v>31</v>
      </c>
      <c r="P273" s="36" t="s">
        <v>58</v>
      </c>
      <c r="Q273" s="36" t="s">
        <v>1415</v>
      </c>
      <c r="R273" s="36" t="s">
        <v>1416</v>
      </c>
      <c r="S273" s="36" t="s">
        <v>1461</v>
      </c>
      <c r="T273" s="36" t="s">
        <v>1462</v>
      </c>
    </row>
    <row r="274" spans="1:20" ht="34.5" customHeight="1">
      <c r="A274" s="17">
        <v>254</v>
      </c>
      <c r="B274" s="17" t="s">
        <v>1463</v>
      </c>
      <c r="C274" s="17" t="s">
        <v>1464</v>
      </c>
      <c r="D274" s="34">
        <v>3</v>
      </c>
      <c r="E274" s="35">
        <v>1</v>
      </c>
      <c r="F274" s="35"/>
      <c r="G274" s="35"/>
      <c r="H274" s="36" t="s">
        <v>92</v>
      </c>
      <c r="I274" s="36" t="s">
        <v>93</v>
      </c>
      <c r="J274" s="36" t="s">
        <v>1465</v>
      </c>
      <c r="K274" s="36" t="s">
        <v>27</v>
      </c>
      <c r="L274" s="36" t="s">
        <v>28</v>
      </c>
      <c r="M274" s="36" t="s">
        <v>117</v>
      </c>
      <c r="N274" s="36" t="s">
        <v>43</v>
      </c>
      <c r="O274" s="36" t="s">
        <v>44</v>
      </c>
      <c r="P274" s="36" t="s">
        <v>58</v>
      </c>
      <c r="Q274" s="36" t="s">
        <v>1415</v>
      </c>
      <c r="R274" s="36" t="s">
        <v>1416</v>
      </c>
      <c r="S274" s="36" t="s">
        <v>1466</v>
      </c>
      <c r="T274" s="36" t="s">
        <v>1467</v>
      </c>
    </row>
    <row r="275" spans="1:20" ht="34.5" customHeight="1">
      <c r="A275" s="21" t="s">
        <v>1468</v>
      </c>
      <c r="B275" s="22"/>
      <c r="C275" s="22"/>
      <c r="D275" s="37">
        <f>SUM(D276:D291)</f>
        <v>149.98</v>
      </c>
      <c r="E275" s="38">
        <f>SUM(E276:E291)</f>
        <v>16</v>
      </c>
      <c r="F275" s="33">
        <f>E275/E$3</f>
        <v>0.05161290322580645</v>
      </c>
      <c r="G275" s="33">
        <f>D275/D$3</f>
        <v>0.032470783746584186</v>
      </c>
      <c r="H275" s="36"/>
      <c r="I275" s="36"/>
      <c r="J275" s="36"/>
      <c r="K275" s="36"/>
      <c r="L275" s="36"/>
      <c r="M275" s="36"/>
      <c r="N275" s="36"/>
      <c r="O275" s="36"/>
      <c r="P275" s="36"/>
      <c r="Q275" s="36"/>
      <c r="R275" s="36"/>
      <c r="S275" s="36"/>
      <c r="T275" s="36"/>
    </row>
    <row r="276" spans="1:20" ht="34.5" customHeight="1">
      <c r="A276" s="17">
        <v>255</v>
      </c>
      <c r="B276" s="17" t="s">
        <v>1469</v>
      </c>
      <c r="C276" s="17" t="s">
        <v>1470</v>
      </c>
      <c r="D276" s="34">
        <v>1.54</v>
      </c>
      <c r="E276" s="35">
        <v>1</v>
      </c>
      <c r="F276" s="35"/>
      <c r="G276" s="35"/>
      <c r="H276" s="36" t="s">
        <v>65</v>
      </c>
      <c r="I276" s="36" t="s">
        <v>1471</v>
      </c>
      <c r="J276" s="36" t="s">
        <v>1472</v>
      </c>
      <c r="K276" s="36" t="s">
        <v>27</v>
      </c>
      <c r="L276" s="36" t="s">
        <v>28</v>
      </c>
      <c r="M276" s="36" t="s">
        <v>103</v>
      </c>
      <c r="N276" s="36" t="s">
        <v>30</v>
      </c>
      <c r="O276" s="36" t="s">
        <v>31</v>
      </c>
      <c r="P276" s="36" t="s">
        <v>58</v>
      </c>
      <c r="Q276" s="36" t="s">
        <v>1473</v>
      </c>
      <c r="R276" s="36" t="s">
        <v>1474</v>
      </c>
      <c r="S276" s="36" t="s">
        <v>1475</v>
      </c>
      <c r="T276" s="36" t="s">
        <v>1476</v>
      </c>
    </row>
    <row r="277" spans="1:20" ht="34.5" customHeight="1">
      <c r="A277" s="17">
        <v>256</v>
      </c>
      <c r="B277" s="17" t="s">
        <v>1477</v>
      </c>
      <c r="C277" s="17" t="s">
        <v>1478</v>
      </c>
      <c r="D277" s="34">
        <v>35</v>
      </c>
      <c r="E277" s="35">
        <v>1</v>
      </c>
      <c r="F277" s="35"/>
      <c r="G277" s="35"/>
      <c r="H277" s="36" t="s">
        <v>246</v>
      </c>
      <c r="I277" s="36" t="s">
        <v>247</v>
      </c>
      <c r="J277" s="36" t="s">
        <v>1479</v>
      </c>
      <c r="K277" s="36" t="s">
        <v>27</v>
      </c>
      <c r="L277" s="36" t="s">
        <v>28</v>
      </c>
      <c r="M277" s="36" t="s">
        <v>134</v>
      </c>
      <c r="N277" s="36" t="s">
        <v>30</v>
      </c>
      <c r="O277" s="36" t="s">
        <v>44</v>
      </c>
      <c r="P277" s="36" t="s">
        <v>32</v>
      </c>
      <c r="Q277" s="36" t="s">
        <v>1480</v>
      </c>
      <c r="R277" s="36" t="s">
        <v>1481</v>
      </c>
      <c r="S277" s="36" t="s">
        <v>1482</v>
      </c>
      <c r="T277" s="36" t="s">
        <v>1483</v>
      </c>
    </row>
    <row r="278" spans="1:20" ht="34.5" customHeight="1">
      <c r="A278" s="17">
        <v>257</v>
      </c>
      <c r="B278" s="17" t="s">
        <v>1469</v>
      </c>
      <c r="C278" s="17" t="s">
        <v>1484</v>
      </c>
      <c r="D278" s="34">
        <v>34.13</v>
      </c>
      <c r="E278" s="35">
        <v>1</v>
      </c>
      <c r="F278" s="35"/>
      <c r="G278" s="35"/>
      <c r="H278" s="36" t="s">
        <v>39</v>
      </c>
      <c r="I278" s="36" t="s">
        <v>351</v>
      </c>
      <c r="J278" s="36" t="s">
        <v>1485</v>
      </c>
      <c r="K278" s="36" t="s">
        <v>27</v>
      </c>
      <c r="L278" s="36" t="s">
        <v>28</v>
      </c>
      <c r="M278" s="36" t="s">
        <v>1486</v>
      </c>
      <c r="N278" s="36" t="s">
        <v>30</v>
      </c>
      <c r="O278" s="36" t="s">
        <v>44</v>
      </c>
      <c r="P278" s="36" t="s">
        <v>32</v>
      </c>
      <c r="Q278" s="36" t="s">
        <v>1473</v>
      </c>
      <c r="R278" s="36" t="s">
        <v>1487</v>
      </c>
      <c r="S278" s="36" t="s">
        <v>1488</v>
      </c>
      <c r="T278" s="36" t="s">
        <v>1489</v>
      </c>
    </row>
    <row r="279" spans="1:20" ht="34.5" customHeight="1">
      <c r="A279" s="17">
        <v>258</v>
      </c>
      <c r="B279" s="17" t="s">
        <v>1477</v>
      </c>
      <c r="C279" s="17" t="s">
        <v>1490</v>
      </c>
      <c r="D279" s="34">
        <v>20</v>
      </c>
      <c r="E279" s="35">
        <v>1</v>
      </c>
      <c r="F279" s="35"/>
      <c r="G279" s="35"/>
      <c r="H279" s="36" t="s">
        <v>74</v>
      </c>
      <c r="I279" s="36" t="s">
        <v>115</v>
      </c>
      <c r="J279" s="36" t="s">
        <v>1491</v>
      </c>
      <c r="K279" s="36" t="s">
        <v>27</v>
      </c>
      <c r="L279" s="36" t="s">
        <v>28</v>
      </c>
      <c r="M279" s="36" t="s">
        <v>117</v>
      </c>
      <c r="N279" s="36" t="s">
        <v>30</v>
      </c>
      <c r="O279" s="36" t="s">
        <v>44</v>
      </c>
      <c r="P279" s="36" t="s">
        <v>32</v>
      </c>
      <c r="Q279" s="36" t="s">
        <v>1480</v>
      </c>
      <c r="R279" s="36" t="s">
        <v>1492</v>
      </c>
      <c r="S279" s="36" t="s">
        <v>1493</v>
      </c>
      <c r="T279" s="36" t="s">
        <v>1494</v>
      </c>
    </row>
    <row r="280" spans="1:20" ht="34.5" customHeight="1">
      <c r="A280" s="17">
        <v>259</v>
      </c>
      <c r="B280" s="17" t="s">
        <v>1495</v>
      </c>
      <c r="C280" s="17" t="s">
        <v>1496</v>
      </c>
      <c r="D280" s="34">
        <v>3.2</v>
      </c>
      <c r="E280" s="35">
        <v>1</v>
      </c>
      <c r="F280" s="35"/>
      <c r="G280" s="35"/>
      <c r="H280" s="36" t="s">
        <v>54</v>
      </c>
      <c r="I280" s="36" t="s">
        <v>638</v>
      </c>
      <c r="J280" s="36" t="s">
        <v>1497</v>
      </c>
      <c r="K280" s="36" t="s">
        <v>27</v>
      </c>
      <c r="L280" s="36" t="s">
        <v>28</v>
      </c>
      <c r="M280" s="36" t="s">
        <v>29</v>
      </c>
      <c r="N280" s="36" t="s">
        <v>43</v>
      </c>
      <c r="O280" s="36" t="s">
        <v>44</v>
      </c>
      <c r="P280" s="36" t="s">
        <v>78</v>
      </c>
      <c r="Q280" s="36" t="s">
        <v>1473</v>
      </c>
      <c r="R280" s="36" t="s">
        <v>1498</v>
      </c>
      <c r="S280" s="36" t="s">
        <v>1499</v>
      </c>
      <c r="T280" s="36" t="s">
        <v>1500</v>
      </c>
    </row>
    <row r="281" spans="1:20" ht="34.5" customHeight="1">
      <c r="A281" s="17">
        <v>260</v>
      </c>
      <c r="B281" s="17" t="s">
        <v>1495</v>
      </c>
      <c r="C281" s="17" t="s">
        <v>1501</v>
      </c>
      <c r="D281" s="34">
        <v>1.6</v>
      </c>
      <c r="E281" s="35">
        <v>1</v>
      </c>
      <c r="F281" s="35"/>
      <c r="G281" s="35"/>
      <c r="H281" s="36" t="s">
        <v>24</v>
      </c>
      <c r="I281" s="36" t="s">
        <v>25</v>
      </c>
      <c r="J281" s="36" t="s">
        <v>1502</v>
      </c>
      <c r="K281" s="36" t="s">
        <v>27</v>
      </c>
      <c r="L281" s="36" t="s">
        <v>216</v>
      </c>
      <c r="M281" s="36" t="s">
        <v>29</v>
      </c>
      <c r="N281" s="36" t="s">
        <v>43</v>
      </c>
      <c r="O281" s="36" t="s">
        <v>44</v>
      </c>
      <c r="P281" s="36" t="s">
        <v>78</v>
      </c>
      <c r="Q281" s="36" t="s">
        <v>1473</v>
      </c>
      <c r="R281" s="36" t="s">
        <v>1503</v>
      </c>
      <c r="S281" s="36" t="s">
        <v>1504</v>
      </c>
      <c r="T281" s="36" t="s">
        <v>1505</v>
      </c>
    </row>
    <row r="282" spans="1:20" ht="34.5" customHeight="1">
      <c r="A282" s="17">
        <v>261</v>
      </c>
      <c r="B282" s="17" t="s">
        <v>1477</v>
      </c>
      <c r="C282" s="17" t="s">
        <v>1506</v>
      </c>
      <c r="D282" s="34">
        <v>4.1</v>
      </c>
      <c r="E282" s="35">
        <v>1</v>
      </c>
      <c r="F282" s="35"/>
      <c r="G282" s="35"/>
      <c r="H282" s="36" t="s">
        <v>65</v>
      </c>
      <c r="I282" s="36" t="s">
        <v>85</v>
      </c>
      <c r="J282" s="36" t="s">
        <v>1507</v>
      </c>
      <c r="K282" s="36" t="s">
        <v>133</v>
      </c>
      <c r="L282" s="36" t="s">
        <v>154</v>
      </c>
      <c r="M282" s="36" t="s">
        <v>453</v>
      </c>
      <c r="N282" s="36" t="s">
        <v>30</v>
      </c>
      <c r="O282" s="36" t="s">
        <v>44</v>
      </c>
      <c r="P282" s="36" t="s">
        <v>32</v>
      </c>
      <c r="Q282" s="36" t="s">
        <v>1473</v>
      </c>
      <c r="R282" s="36" t="s">
        <v>1503</v>
      </c>
      <c r="S282" s="36" t="s">
        <v>1508</v>
      </c>
      <c r="T282" s="36" t="s">
        <v>1509</v>
      </c>
    </row>
    <row r="283" spans="1:20" ht="34.5" customHeight="1">
      <c r="A283" s="17">
        <v>262</v>
      </c>
      <c r="B283" s="17" t="s">
        <v>1510</v>
      </c>
      <c r="C283" s="17" t="s">
        <v>1511</v>
      </c>
      <c r="D283" s="34">
        <v>5.4</v>
      </c>
      <c r="E283" s="35">
        <v>1</v>
      </c>
      <c r="F283" s="35"/>
      <c r="G283" s="35"/>
      <c r="H283" s="36" t="s">
        <v>246</v>
      </c>
      <c r="I283" s="36" t="s">
        <v>1370</v>
      </c>
      <c r="J283" s="36" t="s">
        <v>1512</v>
      </c>
      <c r="K283" s="36" t="s">
        <v>27</v>
      </c>
      <c r="L283" s="36" t="s">
        <v>28</v>
      </c>
      <c r="M283" s="36" t="s">
        <v>134</v>
      </c>
      <c r="N283" s="36" t="s">
        <v>30</v>
      </c>
      <c r="O283" s="36" t="s">
        <v>31</v>
      </c>
      <c r="P283" s="36" t="s">
        <v>32</v>
      </c>
      <c r="Q283" s="36" t="s">
        <v>1473</v>
      </c>
      <c r="R283" s="36" t="s">
        <v>1503</v>
      </c>
      <c r="S283" s="36" t="s">
        <v>1513</v>
      </c>
      <c r="T283" s="36" t="s">
        <v>1514</v>
      </c>
    </row>
    <row r="284" spans="1:20" ht="34.5" customHeight="1">
      <c r="A284" s="17">
        <v>263</v>
      </c>
      <c r="B284" s="17" t="s">
        <v>1477</v>
      </c>
      <c r="C284" s="17" t="s">
        <v>1515</v>
      </c>
      <c r="D284" s="34">
        <v>2.6</v>
      </c>
      <c r="E284" s="35">
        <v>1</v>
      </c>
      <c r="F284" s="35"/>
      <c r="G284" s="35"/>
      <c r="H284" s="36" t="s">
        <v>92</v>
      </c>
      <c r="I284" s="36" t="s">
        <v>93</v>
      </c>
      <c r="J284" s="36" t="s">
        <v>1516</v>
      </c>
      <c r="K284" s="36" t="s">
        <v>27</v>
      </c>
      <c r="L284" s="36" t="s">
        <v>154</v>
      </c>
      <c r="M284" s="36" t="s">
        <v>453</v>
      </c>
      <c r="N284" s="36" t="s">
        <v>30</v>
      </c>
      <c r="O284" s="36" t="s">
        <v>44</v>
      </c>
      <c r="P284" s="36" t="s">
        <v>32</v>
      </c>
      <c r="Q284" s="36" t="s">
        <v>1473</v>
      </c>
      <c r="R284" s="36" t="s">
        <v>1503</v>
      </c>
      <c r="S284" s="36" t="s">
        <v>1517</v>
      </c>
      <c r="T284" s="36" t="s">
        <v>1518</v>
      </c>
    </row>
    <row r="285" spans="1:20" ht="34.5" customHeight="1">
      <c r="A285" s="17">
        <v>264</v>
      </c>
      <c r="B285" s="17" t="s">
        <v>1477</v>
      </c>
      <c r="C285" s="17" t="s">
        <v>1519</v>
      </c>
      <c r="D285" s="34">
        <v>18</v>
      </c>
      <c r="E285" s="35">
        <v>1</v>
      </c>
      <c r="F285" s="35"/>
      <c r="G285" s="35"/>
      <c r="H285" s="36" t="s">
        <v>74</v>
      </c>
      <c r="I285" s="36" t="s">
        <v>115</v>
      </c>
      <c r="J285" s="36" t="s">
        <v>1520</v>
      </c>
      <c r="K285" s="36" t="s">
        <v>27</v>
      </c>
      <c r="L285" s="36" t="s">
        <v>102</v>
      </c>
      <c r="M285" s="36" t="s">
        <v>117</v>
      </c>
      <c r="N285" s="36" t="s">
        <v>30</v>
      </c>
      <c r="O285" s="36" t="s">
        <v>31</v>
      </c>
      <c r="P285" s="36" t="s">
        <v>58</v>
      </c>
      <c r="Q285" s="36" t="s">
        <v>1473</v>
      </c>
      <c r="R285" s="36" t="s">
        <v>1503</v>
      </c>
      <c r="S285" s="36" t="s">
        <v>1493</v>
      </c>
      <c r="T285" s="36" t="s">
        <v>1521</v>
      </c>
    </row>
    <row r="286" spans="1:20" ht="34.5" customHeight="1">
      <c r="A286" s="17">
        <v>265</v>
      </c>
      <c r="B286" s="17" t="s">
        <v>1469</v>
      </c>
      <c r="C286" s="17" t="s">
        <v>1522</v>
      </c>
      <c r="D286" s="34">
        <v>4.9</v>
      </c>
      <c r="E286" s="35">
        <v>1</v>
      </c>
      <c r="F286" s="35"/>
      <c r="G286" s="35"/>
      <c r="H286" s="36" t="s">
        <v>92</v>
      </c>
      <c r="I286" s="36" t="s">
        <v>93</v>
      </c>
      <c r="J286" s="36" t="s">
        <v>1523</v>
      </c>
      <c r="K286" s="36" t="s">
        <v>27</v>
      </c>
      <c r="L286" s="36" t="s">
        <v>28</v>
      </c>
      <c r="M286" s="36" t="s">
        <v>29</v>
      </c>
      <c r="N286" s="36" t="s">
        <v>43</v>
      </c>
      <c r="O286" s="36" t="s">
        <v>44</v>
      </c>
      <c r="P286" s="36" t="s">
        <v>32</v>
      </c>
      <c r="Q286" s="36" t="s">
        <v>1473</v>
      </c>
      <c r="R286" s="36" t="s">
        <v>1503</v>
      </c>
      <c r="S286" s="36" t="s">
        <v>1524</v>
      </c>
      <c r="T286" s="36" t="s">
        <v>1525</v>
      </c>
    </row>
    <row r="287" spans="1:20" ht="34.5" customHeight="1">
      <c r="A287" s="17">
        <v>266</v>
      </c>
      <c r="B287" s="17" t="s">
        <v>1469</v>
      </c>
      <c r="C287" s="17" t="s">
        <v>1526</v>
      </c>
      <c r="D287" s="34">
        <v>5.14</v>
      </c>
      <c r="E287" s="35">
        <v>1</v>
      </c>
      <c r="F287" s="35"/>
      <c r="G287" s="35"/>
      <c r="H287" s="36" t="s">
        <v>92</v>
      </c>
      <c r="I287" s="36" t="s">
        <v>93</v>
      </c>
      <c r="J287" s="36" t="s">
        <v>1527</v>
      </c>
      <c r="K287" s="36" t="s">
        <v>133</v>
      </c>
      <c r="L287" s="36" t="s">
        <v>77</v>
      </c>
      <c r="M287" s="36" t="s">
        <v>29</v>
      </c>
      <c r="N287" s="36" t="s">
        <v>30</v>
      </c>
      <c r="O287" s="36" t="s">
        <v>44</v>
      </c>
      <c r="P287" s="36" t="s">
        <v>32</v>
      </c>
      <c r="Q287" s="36" t="s">
        <v>1473</v>
      </c>
      <c r="R287" s="36" t="s">
        <v>1503</v>
      </c>
      <c r="S287" s="36" t="s">
        <v>1524</v>
      </c>
      <c r="T287" s="36" t="s">
        <v>1525</v>
      </c>
    </row>
    <row r="288" spans="1:20" ht="34.5" customHeight="1">
      <c r="A288" s="17">
        <v>267</v>
      </c>
      <c r="B288" s="17" t="s">
        <v>1510</v>
      </c>
      <c r="C288" s="17" t="s">
        <v>1528</v>
      </c>
      <c r="D288" s="34">
        <v>4</v>
      </c>
      <c r="E288" s="35">
        <v>1</v>
      </c>
      <c r="F288" s="35"/>
      <c r="G288" s="35"/>
      <c r="H288" s="36" t="s">
        <v>74</v>
      </c>
      <c r="I288" s="36" t="s">
        <v>115</v>
      </c>
      <c r="J288" s="36" t="s">
        <v>1529</v>
      </c>
      <c r="K288" s="36" t="s">
        <v>27</v>
      </c>
      <c r="L288" s="36" t="s">
        <v>28</v>
      </c>
      <c r="M288" s="36" t="s">
        <v>29</v>
      </c>
      <c r="N288" s="36" t="s">
        <v>30</v>
      </c>
      <c r="O288" s="36" t="s">
        <v>31</v>
      </c>
      <c r="P288" s="36" t="s">
        <v>78</v>
      </c>
      <c r="Q288" s="36" t="s">
        <v>1473</v>
      </c>
      <c r="R288" s="36" t="s">
        <v>1503</v>
      </c>
      <c r="S288" s="36" t="s">
        <v>1513</v>
      </c>
      <c r="T288" s="36" t="s">
        <v>1514</v>
      </c>
    </row>
    <row r="289" spans="1:20" ht="34.5" customHeight="1">
      <c r="A289" s="17">
        <v>268</v>
      </c>
      <c r="B289" s="17" t="s">
        <v>1530</v>
      </c>
      <c r="C289" s="17" t="s">
        <v>1531</v>
      </c>
      <c r="D289" s="34">
        <v>5.12</v>
      </c>
      <c r="E289" s="35">
        <v>1</v>
      </c>
      <c r="F289" s="35"/>
      <c r="G289" s="35"/>
      <c r="H289" s="36" t="s">
        <v>92</v>
      </c>
      <c r="I289" s="36" t="s">
        <v>227</v>
      </c>
      <c r="J289" s="36" t="s">
        <v>1532</v>
      </c>
      <c r="K289" s="36" t="s">
        <v>27</v>
      </c>
      <c r="L289" s="36" t="s">
        <v>28</v>
      </c>
      <c r="M289" s="36" t="s">
        <v>68</v>
      </c>
      <c r="N289" s="36" t="s">
        <v>43</v>
      </c>
      <c r="O289" s="36" t="s">
        <v>44</v>
      </c>
      <c r="P289" s="36" t="s">
        <v>78</v>
      </c>
      <c r="Q289" s="36" t="s">
        <v>1473</v>
      </c>
      <c r="R289" s="36" t="s">
        <v>1503</v>
      </c>
      <c r="S289" s="36" t="s">
        <v>1533</v>
      </c>
      <c r="T289" s="36" t="s">
        <v>1534</v>
      </c>
    </row>
    <row r="290" spans="1:20" ht="34.5" customHeight="1">
      <c r="A290" s="17">
        <v>269</v>
      </c>
      <c r="B290" s="17" t="s">
        <v>1510</v>
      </c>
      <c r="C290" s="17" t="s">
        <v>1535</v>
      </c>
      <c r="D290" s="34">
        <v>2</v>
      </c>
      <c r="E290" s="35">
        <v>1</v>
      </c>
      <c r="F290" s="35"/>
      <c r="G290" s="35"/>
      <c r="H290" s="36" t="s">
        <v>240</v>
      </c>
      <c r="I290" s="36" t="s">
        <v>653</v>
      </c>
      <c r="J290" s="36" t="s">
        <v>1536</v>
      </c>
      <c r="K290" s="36" t="s">
        <v>27</v>
      </c>
      <c r="L290" s="36" t="s">
        <v>28</v>
      </c>
      <c r="M290" s="36" t="s">
        <v>134</v>
      </c>
      <c r="N290" s="36" t="s">
        <v>30</v>
      </c>
      <c r="O290" s="36" t="s">
        <v>31</v>
      </c>
      <c r="P290" s="36" t="s">
        <v>78</v>
      </c>
      <c r="Q290" s="36" t="s">
        <v>1473</v>
      </c>
      <c r="R290" s="36" t="s">
        <v>1503</v>
      </c>
      <c r="S290" s="36" t="s">
        <v>1513</v>
      </c>
      <c r="T290" s="36" t="s">
        <v>1514</v>
      </c>
    </row>
    <row r="291" spans="1:20" ht="34.5" customHeight="1">
      <c r="A291" s="17">
        <v>270</v>
      </c>
      <c r="B291" s="17" t="s">
        <v>1530</v>
      </c>
      <c r="C291" s="17" t="s">
        <v>1537</v>
      </c>
      <c r="D291" s="34">
        <v>3.25</v>
      </c>
      <c r="E291" s="35">
        <v>1</v>
      </c>
      <c r="F291" s="35"/>
      <c r="G291" s="35"/>
      <c r="H291" s="36" t="s">
        <v>198</v>
      </c>
      <c r="I291" s="36" t="s">
        <v>199</v>
      </c>
      <c r="J291" s="36" t="s">
        <v>1538</v>
      </c>
      <c r="K291" s="36" t="s">
        <v>27</v>
      </c>
      <c r="L291" s="36" t="s">
        <v>28</v>
      </c>
      <c r="M291" s="36" t="s">
        <v>29</v>
      </c>
      <c r="N291" s="36" t="s">
        <v>43</v>
      </c>
      <c r="O291" s="36" t="s">
        <v>44</v>
      </c>
      <c r="P291" s="36" t="s">
        <v>58</v>
      </c>
      <c r="Q291" s="36" t="s">
        <v>1473</v>
      </c>
      <c r="R291" s="36" t="s">
        <v>1503</v>
      </c>
      <c r="S291" s="36" t="s">
        <v>1539</v>
      </c>
      <c r="T291" s="36" t="s">
        <v>1540</v>
      </c>
    </row>
    <row r="292" spans="1:20" ht="34.5" customHeight="1">
      <c r="A292" s="21" t="s">
        <v>1541</v>
      </c>
      <c r="B292" s="22"/>
      <c r="C292" s="22"/>
      <c r="D292" s="37">
        <f>SUM(D293:D301)</f>
        <v>58.944383</v>
      </c>
      <c r="E292" s="38">
        <f>SUM(E293:E301)</f>
        <v>9</v>
      </c>
      <c r="F292" s="33">
        <f>E292/E$3</f>
        <v>0.02903225806451613</v>
      </c>
      <c r="G292" s="33">
        <f>D292/D$3</f>
        <v>0.012761503623608705</v>
      </c>
      <c r="H292" s="36"/>
      <c r="I292" s="36"/>
      <c r="J292" s="36"/>
      <c r="K292" s="36"/>
      <c r="L292" s="36"/>
      <c r="M292" s="36"/>
      <c r="N292" s="36"/>
      <c r="O292" s="36"/>
      <c r="P292" s="36"/>
      <c r="Q292" s="36"/>
      <c r="R292" s="36"/>
      <c r="S292" s="36"/>
      <c r="T292" s="36"/>
    </row>
    <row r="293" spans="1:20" ht="34.5" customHeight="1">
      <c r="A293" s="17">
        <v>271</v>
      </c>
      <c r="B293" s="17" t="s">
        <v>1542</v>
      </c>
      <c r="C293" s="17" t="s">
        <v>1543</v>
      </c>
      <c r="D293" s="34">
        <v>1.905583</v>
      </c>
      <c r="E293" s="35">
        <v>1</v>
      </c>
      <c r="F293" s="35"/>
      <c r="G293" s="35"/>
      <c r="H293" s="36" t="s">
        <v>92</v>
      </c>
      <c r="I293" s="36" t="s">
        <v>93</v>
      </c>
      <c r="J293" s="36" t="s">
        <v>1544</v>
      </c>
      <c r="K293" s="36" t="s">
        <v>27</v>
      </c>
      <c r="L293" s="36" t="s">
        <v>28</v>
      </c>
      <c r="M293" s="36" t="s">
        <v>29</v>
      </c>
      <c r="N293" s="36" t="s">
        <v>30</v>
      </c>
      <c r="O293" s="36" t="s">
        <v>31</v>
      </c>
      <c r="P293" s="36" t="s">
        <v>78</v>
      </c>
      <c r="Q293" s="36" t="s">
        <v>1545</v>
      </c>
      <c r="R293" s="36" t="s">
        <v>1546</v>
      </c>
      <c r="S293" s="36" t="s">
        <v>1547</v>
      </c>
      <c r="T293" s="36" t="s">
        <v>1548</v>
      </c>
    </row>
    <row r="294" spans="1:20" ht="34.5" customHeight="1">
      <c r="A294" s="17">
        <v>272</v>
      </c>
      <c r="B294" s="17" t="s">
        <v>1542</v>
      </c>
      <c r="C294" s="17" t="s">
        <v>1549</v>
      </c>
      <c r="D294" s="34">
        <v>24.71</v>
      </c>
      <c r="E294" s="35">
        <v>1</v>
      </c>
      <c r="F294" s="35"/>
      <c r="G294" s="35"/>
      <c r="H294" s="36" t="s">
        <v>39</v>
      </c>
      <c r="I294" s="36" t="s">
        <v>351</v>
      </c>
      <c r="J294" s="36" t="s">
        <v>1550</v>
      </c>
      <c r="K294" s="36" t="s">
        <v>27</v>
      </c>
      <c r="L294" s="36" t="s">
        <v>28</v>
      </c>
      <c r="M294" s="36" t="s">
        <v>29</v>
      </c>
      <c r="N294" s="36" t="s">
        <v>43</v>
      </c>
      <c r="O294" s="36" t="s">
        <v>44</v>
      </c>
      <c r="P294" s="36" t="s">
        <v>78</v>
      </c>
      <c r="Q294" s="36" t="s">
        <v>1551</v>
      </c>
      <c r="R294" s="36" t="s">
        <v>1552</v>
      </c>
      <c r="S294" s="36" t="s">
        <v>1553</v>
      </c>
      <c r="T294" s="36" t="s">
        <v>1554</v>
      </c>
    </row>
    <row r="295" spans="1:20" ht="34.5" customHeight="1">
      <c r="A295" s="17">
        <v>273</v>
      </c>
      <c r="B295" s="17" t="s">
        <v>1542</v>
      </c>
      <c r="C295" s="17" t="s">
        <v>1555</v>
      </c>
      <c r="D295" s="34">
        <v>1.5</v>
      </c>
      <c r="E295" s="35">
        <v>1</v>
      </c>
      <c r="F295" s="35"/>
      <c r="G295" s="35"/>
      <c r="H295" s="36" t="s">
        <v>65</v>
      </c>
      <c r="I295" s="36" t="s">
        <v>344</v>
      </c>
      <c r="J295" s="36" t="s">
        <v>1556</v>
      </c>
      <c r="K295" s="36" t="s">
        <v>27</v>
      </c>
      <c r="L295" s="36" t="s">
        <v>102</v>
      </c>
      <c r="M295" s="36" t="s">
        <v>29</v>
      </c>
      <c r="N295" s="36" t="s">
        <v>30</v>
      </c>
      <c r="O295" s="36" t="s">
        <v>31</v>
      </c>
      <c r="P295" s="36" t="s">
        <v>32</v>
      </c>
      <c r="Q295" s="36" t="s">
        <v>1551</v>
      </c>
      <c r="R295" s="36" t="s">
        <v>1552</v>
      </c>
      <c r="S295" s="36" t="s">
        <v>1557</v>
      </c>
      <c r="T295" s="36" t="s">
        <v>1558</v>
      </c>
    </row>
    <row r="296" spans="1:20" ht="34.5" customHeight="1">
      <c r="A296" s="17">
        <v>274</v>
      </c>
      <c r="B296" s="17" t="s">
        <v>1542</v>
      </c>
      <c r="C296" s="17" t="s">
        <v>1559</v>
      </c>
      <c r="D296" s="34">
        <v>2.5788</v>
      </c>
      <c r="E296" s="35">
        <v>1</v>
      </c>
      <c r="F296" s="35"/>
      <c r="G296" s="35"/>
      <c r="H296" s="36" t="s">
        <v>74</v>
      </c>
      <c r="I296" s="36" t="s">
        <v>75</v>
      </c>
      <c r="J296" s="36" t="s">
        <v>1560</v>
      </c>
      <c r="K296" s="36" t="s">
        <v>27</v>
      </c>
      <c r="L296" s="36" t="s">
        <v>28</v>
      </c>
      <c r="M296" s="36" t="s">
        <v>29</v>
      </c>
      <c r="N296" s="36" t="s">
        <v>30</v>
      </c>
      <c r="O296" s="36" t="s">
        <v>44</v>
      </c>
      <c r="P296" s="36" t="s">
        <v>78</v>
      </c>
      <c r="Q296" s="36" t="s">
        <v>1545</v>
      </c>
      <c r="R296" s="36" t="s">
        <v>1546</v>
      </c>
      <c r="S296" s="36" t="s">
        <v>1561</v>
      </c>
      <c r="T296" s="36" t="s">
        <v>1562</v>
      </c>
    </row>
    <row r="297" spans="1:20" ht="34.5" customHeight="1">
      <c r="A297" s="17">
        <v>275</v>
      </c>
      <c r="B297" s="17" t="s">
        <v>1542</v>
      </c>
      <c r="C297" s="17" t="s">
        <v>1563</v>
      </c>
      <c r="D297" s="34">
        <v>2.62</v>
      </c>
      <c r="E297" s="35">
        <v>1</v>
      </c>
      <c r="F297" s="35"/>
      <c r="G297" s="35"/>
      <c r="H297" s="36" t="s">
        <v>92</v>
      </c>
      <c r="I297" s="36" t="s">
        <v>93</v>
      </c>
      <c r="J297" s="36" t="s">
        <v>1564</v>
      </c>
      <c r="K297" s="36" t="s">
        <v>133</v>
      </c>
      <c r="L297" s="36" t="s">
        <v>77</v>
      </c>
      <c r="M297" s="36" t="s">
        <v>453</v>
      </c>
      <c r="N297" s="36" t="s">
        <v>43</v>
      </c>
      <c r="O297" s="36" t="s">
        <v>44</v>
      </c>
      <c r="P297" s="36" t="s">
        <v>32</v>
      </c>
      <c r="Q297" s="36" t="s">
        <v>1551</v>
      </c>
      <c r="R297" s="36" t="s">
        <v>1552</v>
      </c>
      <c r="S297" s="36" t="s">
        <v>1565</v>
      </c>
      <c r="T297" s="36" t="s">
        <v>1566</v>
      </c>
    </row>
    <row r="298" spans="1:20" ht="34.5" customHeight="1">
      <c r="A298" s="17">
        <v>276</v>
      </c>
      <c r="B298" s="17" t="s">
        <v>1542</v>
      </c>
      <c r="C298" s="17" t="s">
        <v>1567</v>
      </c>
      <c r="D298" s="34">
        <v>2.5</v>
      </c>
      <c r="E298" s="35">
        <v>1</v>
      </c>
      <c r="F298" s="35"/>
      <c r="G298" s="35"/>
      <c r="H298" s="36" t="s">
        <v>54</v>
      </c>
      <c r="I298" s="36" t="s">
        <v>638</v>
      </c>
      <c r="J298" s="36" t="s">
        <v>1568</v>
      </c>
      <c r="K298" s="36" t="s">
        <v>27</v>
      </c>
      <c r="L298" s="36" t="s">
        <v>28</v>
      </c>
      <c r="M298" s="36" t="s">
        <v>632</v>
      </c>
      <c r="N298" s="36" t="s">
        <v>30</v>
      </c>
      <c r="O298" s="36" t="s">
        <v>31</v>
      </c>
      <c r="P298" s="36" t="s">
        <v>32</v>
      </c>
      <c r="Q298" s="36" t="s">
        <v>1545</v>
      </c>
      <c r="R298" s="36" t="s">
        <v>1546</v>
      </c>
      <c r="S298" s="36" t="s">
        <v>1569</v>
      </c>
      <c r="T298" s="36" t="s">
        <v>1570</v>
      </c>
    </row>
    <row r="299" spans="1:20" ht="34.5" customHeight="1">
      <c r="A299" s="17">
        <v>277</v>
      </c>
      <c r="B299" s="17" t="s">
        <v>1542</v>
      </c>
      <c r="C299" s="17" t="s">
        <v>1571</v>
      </c>
      <c r="D299" s="34">
        <v>2.7</v>
      </c>
      <c r="E299" s="35">
        <v>1</v>
      </c>
      <c r="F299" s="35"/>
      <c r="G299" s="35"/>
      <c r="H299" s="36" t="s">
        <v>240</v>
      </c>
      <c r="I299" s="36" t="s">
        <v>775</v>
      </c>
      <c r="J299" s="36" t="s">
        <v>1572</v>
      </c>
      <c r="K299" s="36" t="s">
        <v>133</v>
      </c>
      <c r="L299" s="36" t="s">
        <v>28</v>
      </c>
      <c r="M299" s="36" t="s">
        <v>68</v>
      </c>
      <c r="N299" s="36" t="s">
        <v>30</v>
      </c>
      <c r="O299" s="36" t="s">
        <v>44</v>
      </c>
      <c r="P299" s="36" t="s">
        <v>78</v>
      </c>
      <c r="Q299" s="36" t="s">
        <v>1551</v>
      </c>
      <c r="R299" s="36" t="s">
        <v>1552</v>
      </c>
      <c r="S299" s="36" t="s">
        <v>1573</v>
      </c>
      <c r="T299" s="36" t="s">
        <v>1574</v>
      </c>
    </row>
    <row r="300" spans="1:20" ht="34.5" customHeight="1">
      <c r="A300" s="17">
        <v>278</v>
      </c>
      <c r="B300" s="17" t="s">
        <v>1542</v>
      </c>
      <c r="C300" s="17" t="s">
        <v>1575</v>
      </c>
      <c r="D300" s="34">
        <v>2.61</v>
      </c>
      <c r="E300" s="35">
        <v>1</v>
      </c>
      <c r="F300" s="35"/>
      <c r="G300" s="35"/>
      <c r="H300" s="36" t="s">
        <v>24</v>
      </c>
      <c r="I300" s="36" t="s">
        <v>25</v>
      </c>
      <c r="J300" s="36" t="s">
        <v>1576</v>
      </c>
      <c r="K300" s="36" t="s">
        <v>27</v>
      </c>
      <c r="L300" s="36" t="s">
        <v>28</v>
      </c>
      <c r="M300" s="36" t="s">
        <v>549</v>
      </c>
      <c r="N300" s="36" t="s">
        <v>30</v>
      </c>
      <c r="O300" s="36" t="s">
        <v>31</v>
      </c>
      <c r="P300" s="36" t="s">
        <v>32</v>
      </c>
      <c r="Q300" s="36" t="s">
        <v>1551</v>
      </c>
      <c r="R300" s="36" t="s">
        <v>1552</v>
      </c>
      <c r="S300" s="36" t="s">
        <v>1577</v>
      </c>
      <c r="T300" s="36" t="s">
        <v>1578</v>
      </c>
    </row>
    <row r="301" spans="1:20" ht="34.5" customHeight="1">
      <c r="A301" s="17">
        <v>279</v>
      </c>
      <c r="B301" s="17" t="s">
        <v>1542</v>
      </c>
      <c r="C301" s="17" t="s">
        <v>1579</v>
      </c>
      <c r="D301" s="34">
        <v>17.82</v>
      </c>
      <c r="E301" s="35">
        <v>1</v>
      </c>
      <c r="F301" s="35"/>
      <c r="G301" s="35"/>
      <c r="H301" s="36" t="s">
        <v>246</v>
      </c>
      <c r="I301" s="36" t="s">
        <v>205</v>
      </c>
      <c r="J301" s="36" t="s">
        <v>1580</v>
      </c>
      <c r="K301" s="36" t="s">
        <v>27</v>
      </c>
      <c r="L301" s="36" t="s">
        <v>28</v>
      </c>
      <c r="M301" s="36" t="s">
        <v>68</v>
      </c>
      <c r="N301" s="36" t="s">
        <v>30</v>
      </c>
      <c r="O301" s="36" t="s">
        <v>44</v>
      </c>
      <c r="P301" s="36" t="s">
        <v>32</v>
      </c>
      <c r="Q301" s="36" t="s">
        <v>1551</v>
      </c>
      <c r="R301" s="36" t="s">
        <v>1552</v>
      </c>
      <c r="S301" s="36" t="s">
        <v>1581</v>
      </c>
      <c r="T301" s="36" t="s">
        <v>1582</v>
      </c>
    </row>
    <row r="302" spans="1:20" ht="34.5" customHeight="1">
      <c r="A302" s="21" t="s">
        <v>1583</v>
      </c>
      <c r="B302" s="22"/>
      <c r="C302" s="22"/>
      <c r="D302" s="37">
        <f>SUM(D303:D333)</f>
        <v>221.1613</v>
      </c>
      <c r="E302" s="38">
        <f>SUM(E303:E333)</f>
        <v>31</v>
      </c>
      <c r="F302" s="33">
        <f>E302/E$3</f>
        <v>0.1</v>
      </c>
      <c r="G302" s="33">
        <f>D302/D$3</f>
        <v>0.047881589181313716</v>
      </c>
      <c r="H302" s="36"/>
      <c r="I302" s="36"/>
      <c r="J302" s="36"/>
      <c r="K302" s="36"/>
      <c r="L302" s="36"/>
      <c r="M302" s="36"/>
      <c r="N302" s="36"/>
      <c r="O302" s="36"/>
      <c r="P302" s="36"/>
      <c r="Q302" s="36"/>
      <c r="R302" s="36"/>
      <c r="S302" s="36"/>
      <c r="T302" s="36"/>
    </row>
    <row r="303" spans="1:20" ht="34.5" customHeight="1">
      <c r="A303" s="17">
        <v>280</v>
      </c>
      <c r="B303" s="17" t="s">
        <v>1584</v>
      </c>
      <c r="C303" s="17" t="s">
        <v>1585</v>
      </c>
      <c r="D303" s="34">
        <v>20.56</v>
      </c>
      <c r="E303" s="35">
        <v>1</v>
      </c>
      <c r="F303" s="35"/>
      <c r="G303" s="35"/>
      <c r="H303" s="36" t="s">
        <v>65</v>
      </c>
      <c r="I303" s="36" t="s">
        <v>131</v>
      </c>
      <c r="J303" s="36" t="s">
        <v>1586</v>
      </c>
      <c r="K303" s="36" t="s">
        <v>27</v>
      </c>
      <c r="L303" s="36" t="s">
        <v>28</v>
      </c>
      <c r="M303" s="36" t="s">
        <v>117</v>
      </c>
      <c r="N303" s="36" t="s">
        <v>43</v>
      </c>
      <c r="O303" s="36" t="s">
        <v>44</v>
      </c>
      <c r="P303" s="36" t="s">
        <v>58</v>
      </c>
      <c r="Q303" s="36" t="s">
        <v>1587</v>
      </c>
      <c r="R303" s="36" t="s">
        <v>1588</v>
      </c>
      <c r="S303" s="36" t="s">
        <v>1589</v>
      </c>
      <c r="T303" s="36" t="s">
        <v>1590</v>
      </c>
    </row>
    <row r="304" spans="1:20" ht="34.5" customHeight="1">
      <c r="A304" s="17">
        <v>281</v>
      </c>
      <c r="B304" s="17" t="s">
        <v>1584</v>
      </c>
      <c r="C304" s="17" t="s">
        <v>1591</v>
      </c>
      <c r="D304" s="34">
        <v>1.5</v>
      </c>
      <c r="E304" s="35">
        <v>1</v>
      </c>
      <c r="F304" s="35"/>
      <c r="G304" s="35"/>
      <c r="H304" s="36" t="s">
        <v>65</v>
      </c>
      <c r="I304" s="36" t="s">
        <v>85</v>
      </c>
      <c r="J304" s="36" t="s">
        <v>1592</v>
      </c>
      <c r="K304" s="36" t="s">
        <v>27</v>
      </c>
      <c r="L304" s="36" t="s">
        <v>28</v>
      </c>
      <c r="M304" s="36" t="s">
        <v>117</v>
      </c>
      <c r="N304" s="36" t="s">
        <v>30</v>
      </c>
      <c r="O304" s="36" t="s">
        <v>31</v>
      </c>
      <c r="P304" s="36" t="s">
        <v>32</v>
      </c>
      <c r="Q304" s="36" t="s">
        <v>1587</v>
      </c>
      <c r="R304" s="36" t="s">
        <v>1588</v>
      </c>
      <c r="S304" s="36" t="s">
        <v>1593</v>
      </c>
      <c r="T304" s="36" t="s">
        <v>1594</v>
      </c>
    </row>
    <row r="305" spans="1:20" ht="34.5" customHeight="1">
      <c r="A305" s="17">
        <v>282</v>
      </c>
      <c r="B305" s="17" t="s">
        <v>1584</v>
      </c>
      <c r="C305" s="17" t="s">
        <v>1595</v>
      </c>
      <c r="D305" s="34">
        <v>6</v>
      </c>
      <c r="E305" s="35">
        <v>1</v>
      </c>
      <c r="F305" s="35"/>
      <c r="G305" s="35"/>
      <c r="H305" s="36" t="s">
        <v>24</v>
      </c>
      <c r="I305" s="36" t="s">
        <v>25</v>
      </c>
      <c r="J305" s="36" t="s">
        <v>1596</v>
      </c>
      <c r="K305" s="36" t="s">
        <v>27</v>
      </c>
      <c r="L305" s="36" t="s">
        <v>28</v>
      </c>
      <c r="M305" s="36" t="s">
        <v>134</v>
      </c>
      <c r="N305" s="36" t="s">
        <v>30</v>
      </c>
      <c r="O305" s="36" t="s">
        <v>44</v>
      </c>
      <c r="P305" s="36" t="s">
        <v>32</v>
      </c>
      <c r="Q305" s="36" t="s">
        <v>1587</v>
      </c>
      <c r="R305" s="36" t="s">
        <v>1588</v>
      </c>
      <c r="S305" s="36" t="s">
        <v>1597</v>
      </c>
      <c r="T305" s="36" t="s">
        <v>1598</v>
      </c>
    </row>
    <row r="306" spans="1:20" ht="34.5" customHeight="1">
      <c r="A306" s="17">
        <v>283</v>
      </c>
      <c r="B306" s="17" t="s">
        <v>1599</v>
      </c>
      <c r="C306" s="17" t="s">
        <v>1600</v>
      </c>
      <c r="D306" s="34">
        <v>25.2835</v>
      </c>
      <c r="E306" s="35">
        <v>1</v>
      </c>
      <c r="F306" s="35"/>
      <c r="G306" s="35"/>
      <c r="H306" s="36" t="s">
        <v>959</v>
      </c>
      <c r="I306" s="36" t="s">
        <v>996</v>
      </c>
      <c r="J306" s="36" t="s">
        <v>1601</v>
      </c>
      <c r="K306" s="36" t="s">
        <v>27</v>
      </c>
      <c r="L306" s="36" t="s">
        <v>28</v>
      </c>
      <c r="M306" s="36" t="s">
        <v>134</v>
      </c>
      <c r="N306" s="36" t="s">
        <v>30</v>
      </c>
      <c r="O306" s="36" t="s">
        <v>31</v>
      </c>
      <c r="P306" s="36" t="s">
        <v>78</v>
      </c>
      <c r="Q306" s="36" t="s">
        <v>1602</v>
      </c>
      <c r="R306" s="36" t="s">
        <v>1603</v>
      </c>
      <c r="S306" s="36" t="s">
        <v>1604</v>
      </c>
      <c r="T306" s="36" t="s">
        <v>1605</v>
      </c>
    </row>
    <row r="307" spans="1:20" ht="34.5" customHeight="1">
      <c r="A307" s="17">
        <v>284</v>
      </c>
      <c r="B307" s="17" t="s">
        <v>1599</v>
      </c>
      <c r="C307" s="17" t="s">
        <v>1606</v>
      </c>
      <c r="D307" s="34">
        <v>5.4</v>
      </c>
      <c r="E307" s="35">
        <v>1</v>
      </c>
      <c r="F307" s="35"/>
      <c r="G307" s="35"/>
      <c r="H307" s="36" t="s">
        <v>198</v>
      </c>
      <c r="I307" s="36" t="s">
        <v>199</v>
      </c>
      <c r="J307" s="36" t="s">
        <v>1607</v>
      </c>
      <c r="K307" s="36" t="s">
        <v>27</v>
      </c>
      <c r="L307" s="36" t="s">
        <v>28</v>
      </c>
      <c r="M307" s="36" t="s">
        <v>29</v>
      </c>
      <c r="N307" s="36" t="s">
        <v>30</v>
      </c>
      <c r="O307" s="36" t="s">
        <v>31</v>
      </c>
      <c r="P307" s="36" t="s">
        <v>78</v>
      </c>
      <c r="Q307" s="36" t="s">
        <v>1608</v>
      </c>
      <c r="R307" s="36" t="s">
        <v>1609</v>
      </c>
      <c r="S307" s="36" t="s">
        <v>1610</v>
      </c>
      <c r="T307" s="36" t="s">
        <v>1611</v>
      </c>
    </row>
    <row r="308" spans="1:20" ht="34.5" customHeight="1">
      <c r="A308" s="17">
        <v>285</v>
      </c>
      <c r="B308" s="17" t="s">
        <v>1599</v>
      </c>
      <c r="C308" s="17" t="s">
        <v>1612</v>
      </c>
      <c r="D308" s="34">
        <v>2.26</v>
      </c>
      <c r="E308" s="35">
        <v>1</v>
      </c>
      <c r="F308" s="35"/>
      <c r="G308" s="35"/>
      <c r="H308" s="36" t="s">
        <v>65</v>
      </c>
      <c r="I308" s="36" t="s">
        <v>85</v>
      </c>
      <c r="J308" s="36" t="s">
        <v>1613</v>
      </c>
      <c r="K308" s="36" t="s">
        <v>27</v>
      </c>
      <c r="L308" s="36" t="s">
        <v>28</v>
      </c>
      <c r="M308" s="36" t="s">
        <v>29</v>
      </c>
      <c r="N308" s="36" t="s">
        <v>43</v>
      </c>
      <c r="O308" s="36" t="s">
        <v>44</v>
      </c>
      <c r="P308" s="36" t="s">
        <v>78</v>
      </c>
      <c r="Q308" s="36" t="s">
        <v>1602</v>
      </c>
      <c r="R308" s="36" t="s">
        <v>1614</v>
      </c>
      <c r="S308" s="36" t="s">
        <v>1615</v>
      </c>
      <c r="T308" s="36" t="s">
        <v>1616</v>
      </c>
    </row>
    <row r="309" spans="1:20" ht="34.5" customHeight="1">
      <c r="A309" s="17">
        <v>286</v>
      </c>
      <c r="B309" s="17" t="s">
        <v>1599</v>
      </c>
      <c r="C309" s="17" t="s">
        <v>1617</v>
      </c>
      <c r="D309" s="34">
        <v>17.84</v>
      </c>
      <c r="E309" s="35">
        <v>1</v>
      </c>
      <c r="F309" s="35"/>
      <c r="G309" s="35"/>
      <c r="H309" s="36" t="s">
        <v>240</v>
      </c>
      <c r="I309" s="36" t="s">
        <v>775</v>
      </c>
      <c r="J309" s="36" t="s">
        <v>1618</v>
      </c>
      <c r="K309" s="36" t="s">
        <v>27</v>
      </c>
      <c r="L309" s="36" t="s">
        <v>28</v>
      </c>
      <c r="M309" s="36" t="s">
        <v>29</v>
      </c>
      <c r="N309" s="36" t="s">
        <v>43</v>
      </c>
      <c r="O309" s="36" t="s">
        <v>44</v>
      </c>
      <c r="P309" s="36" t="s">
        <v>78</v>
      </c>
      <c r="Q309" s="36" t="s">
        <v>1602</v>
      </c>
      <c r="R309" s="36" t="s">
        <v>1614</v>
      </c>
      <c r="S309" s="36" t="s">
        <v>1619</v>
      </c>
      <c r="T309" s="36" t="s">
        <v>1620</v>
      </c>
    </row>
    <row r="310" spans="1:20" ht="34.5" customHeight="1">
      <c r="A310" s="17">
        <v>287</v>
      </c>
      <c r="B310" s="17" t="s">
        <v>1599</v>
      </c>
      <c r="C310" s="17" t="s">
        <v>1621</v>
      </c>
      <c r="D310" s="34">
        <v>5.3</v>
      </c>
      <c r="E310" s="35">
        <v>1</v>
      </c>
      <c r="F310" s="35"/>
      <c r="G310" s="35"/>
      <c r="H310" s="36" t="s">
        <v>246</v>
      </c>
      <c r="I310" s="36" t="s">
        <v>247</v>
      </c>
      <c r="J310" s="36" t="s">
        <v>1622</v>
      </c>
      <c r="K310" s="36" t="s">
        <v>27</v>
      </c>
      <c r="L310" s="36" t="s">
        <v>28</v>
      </c>
      <c r="M310" s="36" t="s">
        <v>68</v>
      </c>
      <c r="N310" s="36" t="s">
        <v>43</v>
      </c>
      <c r="O310" s="36" t="s">
        <v>44</v>
      </c>
      <c r="P310" s="36" t="s">
        <v>78</v>
      </c>
      <c r="Q310" s="36" t="s">
        <v>1602</v>
      </c>
      <c r="R310" s="36" t="s">
        <v>1614</v>
      </c>
      <c r="S310" s="36" t="s">
        <v>1623</v>
      </c>
      <c r="T310" s="36" t="s">
        <v>1624</v>
      </c>
    </row>
    <row r="311" spans="1:20" ht="34.5" customHeight="1">
      <c r="A311" s="17">
        <v>288</v>
      </c>
      <c r="B311" s="17" t="s">
        <v>1599</v>
      </c>
      <c r="C311" s="17" t="s">
        <v>1625</v>
      </c>
      <c r="D311" s="34">
        <v>6.5</v>
      </c>
      <c r="E311" s="35">
        <v>1</v>
      </c>
      <c r="F311" s="35"/>
      <c r="G311" s="35"/>
      <c r="H311" s="36" t="s">
        <v>99</v>
      </c>
      <c r="I311" s="36" t="s">
        <v>978</v>
      </c>
      <c r="J311" s="36" t="s">
        <v>1626</v>
      </c>
      <c r="K311" s="36" t="s">
        <v>133</v>
      </c>
      <c r="L311" s="36" t="s">
        <v>28</v>
      </c>
      <c r="M311" s="36" t="s">
        <v>29</v>
      </c>
      <c r="N311" s="36" t="s">
        <v>30</v>
      </c>
      <c r="O311" s="36" t="s">
        <v>44</v>
      </c>
      <c r="P311" s="36" t="s">
        <v>78</v>
      </c>
      <c r="Q311" s="36" t="s">
        <v>1602</v>
      </c>
      <c r="R311" s="36" t="s">
        <v>1614</v>
      </c>
      <c r="S311" s="36" t="s">
        <v>1627</v>
      </c>
      <c r="T311" s="36" t="s">
        <v>1624</v>
      </c>
    </row>
    <row r="312" spans="1:20" ht="34.5" customHeight="1">
      <c r="A312" s="17">
        <v>289</v>
      </c>
      <c r="B312" s="17" t="s">
        <v>1599</v>
      </c>
      <c r="C312" s="17" t="s">
        <v>1628</v>
      </c>
      <c r="D312" s="34">
        <v>2.8052</v>
      </c>
      <c r="E312" s="35">
        <v>1</v>
      </c>
      <c r="F312" s="35"/>
      <c r="G312" s="35"/>
      <c r="H312" s="36" t="s">
        <v>92</v>
      </c>
      <c r="I312" s="36" t="s">
        <v>227</v>
      </c>
      <c r="J312" s="36" t="s">
        <v>1629</v>
      </c>
      <c r="K312" s="36" t="s">
        <v>27</v>
      </c>
      <c r="L312" s="36" t="s">
        <v>28</v>
      </c>
      <c r="M312" s="36" t="s">
        <v>68</v>
      </c>
      <c r="N312" s="36" t="s">
        <v>43</v>
      </c>
      <c r="O312" s="36" t="s">
        <v>44</v>
      </c>
      <c r="P312" s="36" t="s">
        <v>58</v>
      </c>
      <c r="Q312" s="36" t="s">
        <v>1602</v>
      </c>
      <c r="R312" s="36" t="s">
        <v>1614</v>
      </c>
      <c r="S312" s="36" t="s">
        <v>1630</v>
      </c>
      <c r="T312" s="36" t="s">
        <v>1631</v>
      </c>
    </row>
    <row r="313" spans="1:20" ht="34.5" customHeight="1">
      <c r="A313" s="17">
        <v>290</v>
      </c>
      <c r="B313" s="17" t="s">
        <v>1632</v>
      </c>
      <c r="C313" s="17" t="s">
        <v>1633</v>
      </c>
      <c r="D313" s="34">
        <v>3</v>
      </c>
      <c r="E313" s="35">
        <v>1</v>
      </c>
      <c r="F313" s="35"/>
      <c r="G313" s="35"/>
      <c r="H313" s="36" t="s">
        <v>24</v>
      </c>
      <c r="I313" s="36" t="s">
        <v>25</v>
      </c>
      <c r="J313" s="36" t="s">
        <v>1634</v>
      </c>
      <c r="K313" s="36" t="s">
        <v>27</v>
      </c>
      <c r="L313" s="36" t="s">
        <v>223</v>
      </c>
      <c r="M313" s="36" t="s">
        <v>134</v>
      </c>
      <c r="N313" s="36" t="s">
        <v>30</v>
      </c>
      <c r="O313" s="36" t="s">
        <v>31</v>
      </c>
      <c r="P313" s="36" t="s">
        <v>78</v>
      </c>
      <c r="Q313" s="36" t="s">
        <v>1635</v>
      </c>
      <c r="R313" s="36" t="s">
        <v>1636</v>
      </c>
      <c r="S313" s="36" t="s">
        <v>1637</v>
      </c>
      <c r="T313" s="36" t="s">
        <v>1638</v>
      </c>
    </row>
    <row r="314" spans="1:20" ht="34.5" customHeight="1">
      <c r="A314" s="17">
        <v>291</v>
      </c>
      <c r="B314" s="17" t="s">
        <v>1632</v>
      </c>
      <c r="C314" s="17" t="s">
        <v>1639</v>
      </c>
      <c r="D314" s="34">
        <v>1.6</v>
      </c>
      <c r="E314" s="35">
        <v>1</v>
      </c>
      <c r="F314" s="35"/>
      <c r="G314" s="35"/>
      <c r="H314" s="36" t="s">
        <v>65</v>
      </c>
      <c r="I314" s="36" t="s">
        <v>85</v>
      </c>
      <c r="J314" s="36" t="s">
        <v>1640</v>
      </c>
      <c r="K314" s="36" t="s">
        <v>27</v>
      </c>
      <c r="L314" s="36" t="s">
        <v>28</v>
      </c>
      <c r="M314" s="36" t="s">
        <v>134</v>
      </c>
      <c r="N314" s="36" t="s">
        <v>43</v>
      </c>
      <c r="O314" s="36" t="s">
        <v>44</v>
      </c>
      <c r="P314" s="36" t="s">
        <v>58</v>
      </c>
      <c r="Q314" s="36" t="s">
        <v>1635</v>
      </c>
      <c r="R314" s="36" t="s">
        <v>1636</v>
      </c>
      <c r="S314" s="36" t="s">
        <v>1641</v>
      </c>
      <c r="T314" s="36" t="s">
        <v>1642</v>
      </c>
    </row>
    <row r="315" spans="1:20" ht="34.5" customHeight="1">
      <c r="A315" s="17">
        <v>292</v>
      </c>
      <c r="B315" s="17" t="s">
        <v>1632</v>
      </c>
      <c r="C315" s="17" t="s">
        <v>1643</v>
      </c>
      <c r="D315" s="34">
        <v>4.1</v>
      </c>
      <c r="E315" s="35">
        <v>1</v>
      </c>
      <c r="F315" s="35"/>
      <c r="G315" s="35"/>
      <c r="H315" s="36" t="s">
        <v>65</v>
      </c>
      <c r="I315" s="36" t="s">
        <v>926</v>
      </c>
      <c r="J315" s="36" t="s">
        <v>1644</v>
      </c>
      <c r="K315" s="36" t="s">
        <v>27</v>
      </c>
      <c r="L315" s="36" t="s">
        <v>28</v>
      </c>
      <c r="M315" s="36" t="s">
        <v>134</v>
      </c>
      <c r="N315" s="36" t="s">
        <v>43</v>
      </c>
      <c r="O315" s="36" t="s">
        <v>44</v>
      </c>
      <c r="P315" s="36" t="s">
        <v>58</v>
      </c>
      <c r="Q315" s="36" t="s">
        <v>1635</v>
      </c>
      <c r="R315" s="36" t="s">
        <v>1636</v>
      </c>
      <c r="S315" s="36" t="s">
        <v>1641</v>
      </c>
      <c r="T315" s="36" t="s">
        <v>1642</v>
      </c>
    </row>
    <row r="316" spans="1:20" ht="34.5" customHeight="1">
      <c r="A316" s="17">
        <v>293</v>
      </c>
      <c r="B316" s="17" t="s">
        <v>1632</v>
      </c>
      <c r="C316" s="17" t="s">
        <v>1645</v>
      </c>
      <c r="D316" s="34">
        <v>1.6</v>
      </c>
      <c r="E316" s="35">
        <v>1</v>
      </c>
      <c r="F316" s="35"/>
      <c r="G316" s="35"/>
      <c r="H316" s="36" t="s">
        <v>65</v>
      </c>
      <c r="I316" s="36" t="s">
        <v>1646</v>
      </c>
      <c r="J316" s="36" t="s">
        <v>1647</v>
      </c>
      <c r="K316" s="36" t="s">
        <v>27</v>
      </c>
      <c r="L316" s="36" t="s">
        <v>28</v>
      </c>
      <c r="M316" s="36" t="s">
        <v>134</v>
      </c>
      <c r="N316" s="36" t="s">
        <v>43</v>
      </c>
      <c r="O316" s="36" t="s">
        <v>44</v>
      </c>
      <c r="P316" s="36" t="s">
        <v>58</v>
      </c>
      <c r="Q316" s="36" t="s">
        <v>1635</v>
      </c>
      <c r="R316" s="36" t="s">
        <v>1636</v>
      </c>
      <c r="S316" s="36" t="s">
        <v>1641</v>
      </c>
      <c r="T316" s="36" t="s">
        <v>1642</v>
      </c>
    </row>
    <row r="317" spans="1:20" ht="34.5" customHeight="1">
      <c r="A317" s="17">
        <v>294</v>
      </c>
      <c r="B317" s="17" t="s">
        <v>1632</v>
      </c>
      <c r="C317" s="17" t="s">
        <v>1648</v>
      </c>
      <c r="D317" s="34">
        <v>2.9</v>
      </c>
      <c r="E317" s="35">
        <v>1</v>
      </c>
      <c r="F317" s="35"/>
      <c r="G317" s="35"/>
      <c r="H317" s="36" t="s">
        <v>92</v>
      </c>
      <c r="I317" s="36" t="s">
        <v>227</v>
      </c>
      <c r="J317" s="36" t="s">
        <v>1649</v>
      </c>
      <c r="K317" s="36" t="s">
        <v>27</v>
      </c>
      <c r="L317" s="36" t="s">
        <v>28</v>
      </c>
      <c r="M317" s="36" t="s">
        <v>134</v>
      </c>
      <c r="N317" s="36" t="s">
        <v>43</v>
      </c>
      <c r="O317" s="36" t="s">
        <v>44</v>
      </c>
      <c r="P317" s="36" t="s">
        <v>58</v>
      </c>
      <c r="Q317" s="36" t="s">
        <v>1635</v>
      </c>
      <c r="R317" s="36" t="s">
        <v>1636</v>
      </c>
      <c r="S317" s="36" t="s">
        <v>1641</v>
      </c>
      <c r="T317" s="36" t="s">
        <v>1642</v>
      </c>
    </row>
    <row r="318" spans="1:20" ht="34.5" customHeight="1">
      <c r="A318" s="17">
        <v>295</v>
      </c>
      <c r="B318" s="17" t="s">
        <v>1632</v>
      </c>
      <c r="C318" s="17" t="s">
        <v>1650</v>
      </c>
      <c r="D318" s="34">
        <v>6.01</v>
      </c>
      <c r="E318" s="35">
        <v>1</v>
      </c>
      <c r="F318" s="35"/>
      <c r="G318" s="35"/>
      <c r="H318" s="36" t="s">
        <v>54</v>
      </c>
      <c r="I318" s="36" t="s">
        <v>638</v>
      </c>
      <c r="J318" s="36" t="s">
        <v>1651</v>
      </c>
      <c r="K318" s="36" t="s">
        <v>27</v>
      </c>
      <c r="L318" s="36" t="s">
        <v>28</v>
      </c>
      <c r="M318" s="36" t="s">
        <v>134</v>
      </c>
      <c r="N318" s="36" t="s">
        <v>30</v>
      </c>
      <c r="O318" s="36" t="s">
        <v>31</v>
      </c>
      <c r="P318" s="36" t="s">
        <v>58</v>
      </c>
      <c r="Q318" s="36" t="s">
        <v>1635</v>
      </c>
      <c r="R318" s="36" t="s">
        <v>1636</v>
      </c>
      <c r="S318" s="36" t="s">
        <v>1652</v>
      </c>
      <c r="T318" s="36" t="s">
        <v>1653</v>
      </c>
    </row>
    <row r="319" spans="1:20" ht="34.5" customHeight="1">
      <c r="A319" s="17">
        <v>296</v>
      </c>
      <c r="B319" s="17" t="s">
        <v>1632</v>
      </c>
      <c r="C319" s="17" t="s">
        <v>1654</v>
      </c>
      <c r="D319" s="34">
        <v>5.41</v>
      </c>
      <c r="E319" s="35">
        <v>1</v>
      </c>
      <c r="F319" s="35"/>
      <c r="G319" s="35"/>
      <c r="H319" s="36" t="s">
        <v>39</v>
      </c>
      <c r="I319" s="36" t="s">
        <v>309</v>
      </c>
      <c r="J319" s="36" t="s">
        <v>1655</v>
      </c>
      <c r="K319" s="36" t="s">
        <v>27</v>
      </c>
      <c r="L319" s="36" t="s">
        <v>28</v>
      </c>
      <c r="M319" s="36" t="s">
        <v>103</v>
      </c>
      <c r="N319" s="36" t="s">
        <v>43</v>
      </c>
      <c r="O319" s="36" t="s">
        <v>44</v>
      </c>
      <c r="P319" s="36" t="s">
        <v>58</v>
      </c>
      <c r="Q319" s="36" t="s">
        <v>1635</v>
      </c>
      <c r="R319" s="36" t="s">
        <v>1636</v>
      </c>
      <c r="S319" s="36" t="s">
        <v>1656</v>
      </c>
      <c r="T319" s="36" t="s">
        <v>1657</v>
      </c>
    </row>
    <row r="320" spans="1:20" ht="34.5" customHeight="1">
      <c r="A320" s="17">
        <v>297</v>
      </c>
      <c r="B320" s="17" t="s">
        <v>1632</v>
      </c>
      <c r="C320" s="17" t="s">
        <v>1658</v>
      </c>
      <c r="D320" s="34">
        <v>3.25</v>
      </c>
      <c r="E320" s="35">
        <v>1</v>
      </c>
      <c r="F320" s="35"/>
      <c r="G320" s="35"/>
      <c r="H320" s="36" t="s">
        <v>92</v>
      </c>
      <c r="I320" s="36" t="s">
        <v>93</v>
      </c>
      <c r="J320" s="36" t="s">
        <v>1659</v>
      </c>
      <c r="K320" s="36" t="s">
        <v>133</v>
      </c>
      <c r="L320" s="36" t="s">
        <v>1660</v>
      </c>
      <c r="M320" s="36" t="s">
        <v>29</v>
      </c>
      <c r="N320" s="36" t="s">
        <v>30</v>
      </c>
      <c r="O320" s="36" t="s">
        <v>44</v>
      </c>
      <c r="P320" s="36" t="s">
        <v>32</v>
      </c>
      <c r="Q320" s="36" t="s">
        <v>1635</v>
      </c>
      <c r="R320" s="36" t="s">
        <v>1636</v>
      </c>
      <c r="S320" s="36" t="s">
        <v>1641</v>
      </c>
      <c r="T320" s="36" t="s">
        <v>1642</v>
      </c>
    </row>
    <row r="321" spans="1:20" ht="34.5" customHeight="1">
      <c r="A321" s="17">
        <v>298</v>
      </c>
      <c r="B321" s="17" t="s">
        <v>1632</v>
      </c>
      <c r="C321" s="17" t="s">
        <v>1661</v>
      </c>
      <c r="D321" s="34">
        <v>2.2</v>
      </c>
      <c r="E321" s="35">
        <v>1</v>
      </c>
      <c r="F321" s="35"/>
      <c r="G321" s="35"/>
      <c r="H321" s="36" t="s">
        <v>291</v>
      </c>
      <c r="I321" s="36" t="s">
        <v>291</v>
      </c>
      <c r="J321" s="36" t="s">
        <v>1662</v>
      </c>
      <c r="K321" s="36" t="s">
        <v>133</v>
      </c>
      <c r="L321" s="36" t="s">
        <v>77</v>
      </c>
      <c r="M321" s="36" t="s">
        <v>117</v>
      </c>
      <c r="N321" s="36" t="s">
        <v>43</v>
      </c>
      <c r="O321" s="36" t="s">
        <v>44</v>
      </c>
      <c r="P321" s="36" t="s">
        <v>78</v>
      </c>
      <c r="Q321" s="36" t="s">
        <v>1635</v>
      </c>
      <c r="R321" s="36" t="s">
        <v>1636</v>
      </c>
      <c r="S321" s="36" t="s">
        <v>1635</v>
      </c>
      <c r="T321" s="36" t="s">
        <v>1636</v>
      </c>
    </row>
    <row r="322" spans="1:20" ht="34.5" customHeight="1">
      <c r="A322" s="17">
        <v>299</v>
      </c>
      <c r="B322" s="17" t="s">
        <v>1663</v>
      </c>
      <c r="C322" s="17" t="s">
        <v>1664</v>
      </c>
      <c r="D322" s="34">
        <v>5.226</v>
      </c>
      <c r="E322" s="35">
        <v>1</v>
      </c>
      <c r="F322" s="35"/>
      <c r="G322" s="35"/>
      <c r="H322" s="36" t="s">
        <v>246</v>
      </c>
      <c r="I322" s="36" t="s">
        <v>247</v>
      </c>
      <c r="J322" s="36" t="s">
        <v>1665</v>
      </c>
      <c r="K322" s="36" t="s">
        <v>27</v>
      </c>
      <c r="L322" s="36" t="s">
        <v>28</v>
      </c>
      <c r="M322" s="36" t="s">
        <v>258</v>
      </c>
      <c r="N322" s="36" t="s">
        <v>30</v>
      </c>
      <c r="O322" s="36" t="s">
        <v>31</v>
      </c>
      <c r="P322" s="36" t="s">
        <v>32</v>
      </c>
      <c r="Q322" s="36" t="s">
        <v>1666</v>
      </c>
      <c r="R322" s="36" t="s">
        <v>1667</v>
      </c>
      <c r="S322" s="36" t="s">
        <v>1668</v>
      </c>
      <c r="T322" s="36" t="s">
        <v>1669</v>
      </c>
    </row>
    <row r="323" spans="1:20" ht="34.5" customHeight="1">
      <c r="A323" s="17">
        <v>300</v>
      </c>
      <c r="B323" s="17" t="s">
        <v>1670</v>
      </c>
      <c r="C323" s="17" t="s">
        <v>1671</v>
      </c>
      <c r="D323" s="34">
        <v>6.9966</v>
      </c>
      <c r="E323" s="35">
        <v>1</v>
      </c>
      <c r="F323" s="35"/>
      <c r="G323" s="35"/>
      <c r="H323" s="36" t="s">
        <v>54</v>
      </c>
      <c r="I323" s="36" t="s">
        <v>324</v>
      </c>
      <c r="J323" s="36" t="s">
        <v>1672</v>
      </c>
      <c r="K323" s="36" t="s">
        <v>27</v>
      </c>
      <c r="L323" s="36" t="s">
        <v>28</v>
      </c>
      <c r="M323" s="36" t="s">
        <v>453</v>
      </c>
      <c r="N323" s="36" t="s">
        <v>43</v>
      </c>
      <c r="O323" s="36" t="s">
        <v>31</v>
      </c>
      <c r="P323" s="36" t="s">
        <v>32</v>
      </c>
      <c r="Q323" s="36" t="s">
        <v>1673</v>
      </c>
      <c r="R323" s="36" t="s">
        <v>1674</v>
      </c>
      <c r="S323" s="36" t="s">
        <v>1675</v>
      </c>
      <c r="T323" s="36" t="s">
        <v>1676</v>
      </c>
    </row>
    <row r="324" spans="1:20" ht="34.5" customHeight="1">
      <c r="A324" s="17">
        <v>301</v>
      </c>
      <c r="B324" s="17" t="s">
        <v>1670</v>
      </c>
      <c r="C324" s="17" t="s">
        <v>1677</v>
      </c>
      <c r="D324" s="34">
        <v>5</v>
      </c>
      <c r="E324" s="35">
        <v>1</v>
      </c>
      <c r="F324" s="35"/>
      <c r="G324" s="35"/>
      <c r="H324" s="36" t="s">
        <v>92</v>
      </c>
      <c r="I324" s="36" t="s">
        <v>227</v>
      </c>
      <c r="J324" s="36" t="s">
        <v>1678</v>
      </c>
      <c r="K324" s="36" t="s">
        <v>27</v>
      </c>
      <c r="L324" s="36" t="s">
        <v>28</v>
      </c>
      <c r="M324" s="36" t="s">
        <v>68</v>
      </c>
      <c r="N324" s="36" t="s">
        <v>43</v>
      </c>
      <c r="O324" s="36" t="s">
        <v>44</v>
      </c>
      <c r="P324" s="36" t="s">
        <v>58</v>
      </c>
      <c r="Q324" s="36" t="s">
        <v>1673</v>
      </c>
      <c r="R324" s="36" t="s">
        <v>1674</v>
      </c>
      <c r="S324" s="36" t="s">
        <v>1679</v>
      </c>
      <c r="T324" s="36" t="s">
        <v>1680</v>
      </c>
    </row>
    <row r="325" spans="1:20" ht="34.5" customHeight="1">
      <c r="A325" s="17">
        <v>302</v>
      </c>
      <c r="B325" s="17" t="s">
        <v>1670</v>
      </c>
      <c r="C325" s="17" t="s">
        <v>1681</v>
      </c>
      <c r="D325" s="34">
        <v>5</v>
      </c>
      <c r="E325" s="35">
        <v>1</v>
      </c>
      <c r="F325" s="35"/>
      <c r="G325" s="35"/>
      <c r="H325" s="36" t="s">
        <v>213</v>
      </c>
      <c r="I325" s="36" t="s">
        <v>1055</v>
      </c>
      <c r="J325" s="36" t="s">
        <v>1682</v>
      </c>
      <c r="K325" s="36" t="s">
        <v>27</v>
      </c>
      <c r="L325" s="36" t="s">
        <v>102</v>
      </c>
      <c r="M325" s="36" t="s">
        <v>453</v>
      </c>
      <c r="N325" s="36" t="s">
        <v>43</v>
      </c>
      <c r="O325" s="36" t="s">
        <v>31</v>
      </c>
      <c r="P325" s="36" t="s">
        <v>32</v>
      </c>
      <c r="Q325" s="36" t="s">
        <v>1673</v>
      </c>
      <c r="R325" s="36" t="s">
        <v>1674</v>
      </c>
      <c r="S325" s="36" t="s">
        <v>1683</v>
      </c>
      <c r="T325" s="36" t="s">
        <v>1684</v>
      </c>
    </row>
    <row r="326" spans="1:20" ht="34.5" customHeight="1">
      <c r="A326" s="17">
        <v>303</v>
      </c>
      <c r="B326" s="17" t="s">
        <v>1670</v>
      </c>
      <c r="C326" s="17" t="s">
        <v>1685</v>
      </c>
      <c r="D326" s="34">
        <v>3.88</v>
      </c>
      <c r="E326" s="35">
        <v>1</v>
      </c>
      <c r="F326" s="35"/>
      <c r="G326" s="35"/>
      <c r="H326" s="36" t="s">
        <v>213</v>
      </c>
      <c r="I326" s="36" t="s">
        <v>1055</v>
      </c>
      <c r="J326" s="36" t="s">
        <v>1686</v>
      </c>
      <c r="K326" s="36" t="s">
        <v>27</v>
      </c>
      <c r="L326" s="36" t="s">
        <v>102</v>
      </c>
      <c r="M326" s="36" t="s">
        <v>134</v>
      </c>
      <c r="N326" s="36" t="s">
        <v>43</v>
      </c>
      <c r="O326" s="36" t="s">
        <v>44</v>
      </c>
      <c r="P326" s="36" t="s">
        <v>32</v>
      </c>
      <c r="Q326" s="36" t="s">
        <v>1673</v>
      </c>
      <c r="R326" s="36" t="s">
        <v>1674</v>
      </c>
      <c r="S326" s="36" t="s">
        <v>1687</v>
      </c>
      <c r="T326" s="36" t="s">
        <v>1688</v>
      </c>
    </row>
    <row r="327" spans="1:20" ht="34.5" customHeight="1">
      <c r="A327" s="17">
        <v>304</v>
      </c>
      <c r="B327" s="17" t="s">
        <v>1670</v>
      </c>
      <c r="C327" s="17" t="s">
        <v>1689</v>
      </c>
      <c r="D327" s="34">
        <v>8.8</v>
      </c>
      <c r="E327" s="35">
        <v>1</v>
      </c>
      <c r="F327" s="35"/>
      <c r="G327" s="35"/>
      <c r="H327" s="36" t="s">
        <v>74</v>
      </c>
      <c r="I327" s="36" t="s">
        <v>115</v>
      </c>
      <c r="J327" s="36" t="s">
        <v>1690</v>
      </c>
      <c r="K327" s="36" t="s">
        <v>27</v>
      </c>
      <c r="L327" s="36" t="s">
        <v>28</v>
      </c>
      <c r="M327" s="36" t="s">
        <v>57</v>
      </c>
      <c r="N327" s="36" t="s">
        <v>43</v>
      </c>
      <c r="O327" s="36" t="s">
        <v>44</v>
      </c>
      <c r="P327" s="36" t="s">
        <v>58</v>
      </c>
      <c r="Q327" s="36" t="s">
        <v>1673</v>
      </c>
      <c r="R327" s="36" t="s">
        <v>1674</v>
      </c>
      <c r="S327" s="36" t="s">
        <v>1683</v>
      </c>
      <c r="T327" s="36" t="s">
        <v>1684</v>
      </c>
    </row>
    <row r="328" spans="1:20" ht="34.5" customHeight="1">
      <c r="A328" s="17">
        <v>305</v>
      </c>
      <c r="B328" s="17" t="s">
        <v>1670</v>
      </c>
      <c r="C328" s="17" t="s">
        <v>1691</v>
      </c>
      <c r="D328" s="34">
        <v>6.18</v>
      </c>
      <c r="E328" s="35">
        <v>1</v>
      </c>
      <c r="F328" s="35"/>
      <c r="G328" s="35"/>
      <c r="H328" s="36" t="s">
        <v>65</v>
      </c>
      <c r="I328" s="36" t="s">
        <v>131</v>
      </c>
      <c r="J328" s="36" t="s">
        <v>1692</v>
      </c>
      <c r="K328" s="36" t="s">
        <v>27</v>
      </c>
      <c r="L328" s="36" t="s">
        <v>28</v>
      </c>
      <c r="M328" s="36" t="s">
        <v>258</v>
      </c>
      <c r="N328" s="36" t="s">
        <v>43</v>
      </c>
      <c r="O328" s="36" t="s">
        <v>44</v>
      </c>
      <c r="P328" s="36" t="s">
        <v>58</v>
      </c>
      <c r="Q328" s="36" t="s">
        <v>1673</v>
      </c>
      <c r="R328" s="36" t="s">
        <v>1674</v>
      </c>
      <c r="S328" s="36" t="s">
        <v>1687</v>
      </c>
      <c r="T328" s="36" t="s">
        <v>1688</v>
      </c>
    </row>
    <row r="329" spans="1:20" ht="34.5" customHeight="1">
      <c r="A329" s="17">
        <v>306</v>
      </c>
      <c r="B329" s="17" t="s">
        <v>1693</v>
      </c>
      <c r="C329" s="17" t="s">
        <v>1694</v>
      </c>
      <c r="D329" s="34">
        <v>13.9</v>
      </c>
      <c r="E329" s="35">
        <v>1</v>
      </c>
      <c r="F329" s="35"/>
      <c r="G329" s="35"/>
      <c r="H329" s="36" t="s">
        <v>65</v>
      </c>
      <c r="I329" s="36" t="s">
        <v>131</v>
      </c>
      <c r="J329" s="36" t="s">
        <v>1695</v>
      </c>
      <c r="K329" s="36" t="s">
        <v>27</v>
      </c>
      <c r="L329" s="36" t="s">
        <v>28</v>
      </c>
      <c r="M329" s="36" t="s">
        <v>258</v>
      </c>
      <c r="N329" s="36" t="s">
        <v>43</v>
      </c>
      <c r="O329" s="36" t="s">
        <v>44</v>
      </c>
      <c r="P329" s="36" t="s">
        <v>58</v>
      </c>
      <c r="Q329" s="36" t="s">
        <v>1696</v>
      </c>
      <c r="R329" s="36" t="s">
        <v>1697</v>
      </c>
      <c r="S329" s="36" t="s">
        <v>1698</v>
      </c>
      <c r="T329" s="36" t="s">
        <v>1699</v>
      </c>
    </row>
    <row r="330" spans="1:20" ht="34.5" customHeight="1">
      <c r="A330" s="17">
        <v>307</v>
      </c>
      <c r="B330" s="17" t="s">
        <v>1693</v>
      </c>
      <c r="C330" s="17" t="s">
        <v>1700</v>
      </c>
      <c r="D330" s="34">
        <v>26.9</v>
      </c>
      <c r="E330" s="35">
        <v>1</v>
      </c>
      <c r="F330" s="35"/>
      <c r="G330" s="35"/>
      <c r="H330" s="36" t="s">
        <v>54</v>
      </c>
      <c r="I330" s="36" t="s">
        <v>638</v>
      </c>
      <c r="J330" s="36" t="s">
        <v>1701</v>
      </c>
      <c r="K330" s="36" t="s">
        <v>27</v>
      </c>
      <c r="L330" s="36" t="s">
        <v>28</v>
      </c>
      <c r="M330" s="36" t="s">
        <v>453</v>
      </c>
      <c r="N330" s="36" t="s">
        <v>43</v>
      </c>
      <c r="O330" s="36" t="s">
        <v>44</v>
      </c>
      <c r="P330" s="36" t="s">
        <v>58</v>
      </c>
      <c r="Q330" s="36" t="s">
        <v>1696</v>
      </c>
      <c r="R330" s="36" t="s">
        <v>1697</v>
      </c>
      <c r="S330" s="36" t="s">
        <v>1702</v>
      </c>
      <c r="T330" s="36" t="s">
        <v>1703</v>
      </c>
    </row>
    <row r="331" spans="1:20" ht="34.5" customHeight="1">
      <c r="A331" s="17">
        <v>308</v>
      </c>
      <c r="B331" s="17" t="s">
        <v>1693</v>
      </c>
      <c r="C331" s="17" t="s">
        <v>1704</v>
      </c>
      <c r="D331" s="34">
        <v>4.5</v>
      </c>
      <c r="E331" s="35">
        <v>1</v>
      </c>
      <c r="F331" s="35"/>
      <c r="G331" s="35"/>
      <c r="H331" s="36" t="s">
        <v>240</v>
      </c>
      <c r="I331" s="36" t="s">
        <v>1705</v>
      </c>
      <c r="J331" s="36" t="s">
        <v>1706</v>
      </c>
      <c r="K331" s="36" t="s">
        <v>27</v>
      </c>
      <c r="L331" s="36" t="s">
        <v>28</v>
      </c>
      <c r="M331" s="36" t="s">
        <v>29</v>
      </c>
      <c r="N331" s="36" t="s">
        <v>30</v>
      </c>
      <c r="O331" s="36" t="s">
        <v>31</v>
      </c>
      <c r="P331" s="36" t="s">
        <v>32</v>
      </c>
      <c r="Q331" s="36" t="s">
        <v>1696</v>
      </c>
      <c r="R331" s="36" t="s">
        <v>1697</v>
      </c>
      <c r="S331" s="36" t="s">
        <v>1707</v>
      </c>
      <c r="T331" s="36" t="s">
        <v>1697</v>
      </c>
    </row>
    <row r="332" spans="1:20" ht="34.5" customHeight="1">
      <c r="A332" s="17">
        <v>309</v>
      </c>
      <c r="B332" s="17" t="s">
        <v>1693</v>
      </c>
      <c r="C332" s="17" t="s">
        <v>1708</v>
      </c>
      <c r="D332" s="34">
        <v>6.5</v>
      </c>
      <c r="E332" s="35">
        <v>1</v>
      </c>
      <c r="F332" s="35"/>
      <c r="G332" s="35"/>
      <c r="H332" s="36" t="s">
        <v>74</v>
      </c>
      <c r="I332" s="36" t="s">
        <v>115</v>
      </c>
      <c r="J332" s="36" t="s">
        <v>1709</v>
      </c>
      <c r="K332" s="36" t="s">
        <v>27</v>
      </c>
      <c r="L332" s="36" t="s">
        <v>28</v>
      </c>
      <c r="M332" s="36" t="s">
        <v>453</v>
      </c>
      <c r="N332" s="36" t="s">
        <v>30</v>
      </c>
      <c r="O332" s="36" t="s">
        <v>44</v>
      </c>
      <c r="P332" s="36" t="s">
        <v>58</v>
      </c>
      <c r="Q332" s="36" t="s">
        <v>1696</v>
      </c>
      <c r="R332" s="36" t="s">
        <v>1697</v>
      </c>
      <c r="S332" s="36" t="s">
        <v>1696</v>
      </c>
      <c r="T332" s="36" t="s">
        <v>1697</v>
      </c>
    </row>
    <row r="333" spans="1:20" ht="34.5" customHeight="1">
      <c r="A333" s="17">
        <v>310</v>
      </c>
      <c r="B333" s="17" t="s">
        <v>1693</v>
      </c>
      <c r="C333" s="17" t="s">
        <v>1710</v>
      </c>
      <c r="D333" s="34">
        <v>4.76</v>
      </c>
      <c r="E333" s="35">
        <v>1</v>
      </c>
      <c r="F333" s="35"/>
      <c r="G333" s="35"/>
      <c r="H333" s="36" t="s">
        <v>39</v>
      </c>
      <c r="I333" s="36" t="s">
        <v>351</v>
      </c>
      <c r="J333" s="36" t="s">
        <v>1711</v>
      </c>
      <c r="K333" s="36" t="s">
        <v>27</v>
      </c>
      <c r="L333" s="36" t="s">
        <v>28</v>
      </c>
      <c r="M333" s="36" t="s">
        <v>453</v>
      </c>
      <c r="N333" s="36" t="s">
        <v>43</v>
      </c>
      <c r="O333" s="36" t="s">
        <v>44</v>
      </c>
      <c r="P333" s="36" t="s">
        <v>58</v>
      </c>
      <c r="Q333" s="36" t="s">
        <v>1707</v>
      </c>
      <c r="R333" s="36" t="s">
        <v>1697</v>
      </c>
      <c r="S333" s="36" t="s">
        <v>1696</v>
      </c>
      <c r="T333" s="36" t="s">
        <v>1697</v>
      </c>
    </row>
  </sheetData>
  <sheetProtection/>
  <autoFilter ref="A2:J333"/>
  <mergeCells count="22">
    <mergeCell ref="A1:T1"/>
    <mergeCell ref="A3:C3"/>
    <mergeCell ref="A4:C4"/>
    <mergeCell ref="A8:C8"/>
    <mergeCell ref="A29:C29"/>
    <mergeCell ref="A52:C52"/>
    <mergeCell ref="A89:C89"/>
    <mergeCell ref="A102:C102"/>
    <mergeCell ref="A111:C111"/>
    <mergeCell ref="A129:C129"/>
    <mergeCell ref="A137:C137"/>
    <mergeCell ref="A154:C154"/>
    <mergeCell ref="A175:C175"/>
    <mergeCell ref="A196:C196"/>
    <mergeCell ref="A210:C210"/>
    <mergeCell ref="A216:C216"/>
    <mergeCell ref="A225:C225"/>
    <mergeCell ref="A243:C243"/>
    <mergeCell ref="A261:C261"/>
    <mergeCell ref="A275:C275"/>
    <mergeCell ref="A292:C292"/>
    <mergeCell ref="A302:C302"/>
  </mergeCells>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329"/>
  <sheetViews>
    <sheetView workbookViewId="0" topLeftCell="A1">
      <selection activeCell="C11" sqref="C11"/>
    </sheetView>
  </sheetViews>
  <sheetFormatPr defaultColWidth="9.140625" defaultRowHeight="34.5" customHeight="1"/>
  <cols>
    <col min="1" max="1" width="6.00390625" style="4" customWidth="1"/>
    <col min="2" max="2" width="8.7109375" style="4" customWidth="1"/>
    <col min="3" max="3" width="21.421875" style="4" customWidth="1"/>
    <col min="4" max="4" width="8.7109375" style="5" customWidth="1"/>
    <col min="5" max="5" width="8.7109375" style="6" hidden="1" customWidth="1"/>
    <col min="6" max="7" width="8.7109375" style="6" customWidth="1"/>
    <col min="8" max="160" width="8.7109375" style="4" customWidth="1"/>
    <col min="161" max="171" width="9.140625" style="4" customWidth="1"/>
    <col min="172" max="172" width="8.7109375" style="4" bestFit="1" customWidth="1"/>
    <col min="173" max="16384" width="9.140625" style="4" customWidth="1"/>
  </cols>
  <sheetData>
    <row r="1" spans="1:20" ht="34.5" customHeight="1">
      <c r="A1" s="7" t="s">
        <v>1712</v>
      </c>
      <c r="B1" s="7"/>
      <c r="C1" s="7"/>
      <c r="D1" s="7"/>
      <c r="E1" s="7"/>
      <c r="F1" s="7"/>
      <c r="G1" s="7"/>
      <c r="H1" s="7"/>
      <c r="I1" s="7"/>
      <c r="J1" s="7"/>
      <c r="K1" s="7"/>
      <c r="L1" s="7"/>
      <c r="M1" s="7"/>
      <c r="N1" s="7"/>
      <c r="O1" s="7"/>
      <c r="P1" s="7"/>
      <c r="Q1" s="7"/>
      <c r="R1" s="7"/>
      <c r="S1" s="7"/>
      <c r="T1" s="7"/>
    </row>
    <row r="2" spans="1:20" s="1" customFormat="1" ht="34.5" customHeight="1">
      <c r="A2" s="8" t="s">
        <v>1</v>
      </c>
      <c r="B2" s="9" t="s">
        <v>2</v>
      </c>
      <c r="C2" s="9" t="s">
        <v>3</v>
      </c>
      <c r="D2" s="10" t="s">
        <v>4</v>
      </c>
      <c r="E2" s="11" t="s">
        <v>5</v>
      </c>
      <c r="F2" s="12" t="s">
        <v>6</v>
      </c>
      <c r="G2" s="12" t="s">
        <v>7</v>
      </c>
      <c r="H2" s="9" t="s">
        <v>8</v>
      </c>
      <c r="I2" s="9" t="s">
        <v>9</v>
      </c>
      <c r="J2" s="9" t="s">
        <v>10</v>
      </c>
      <c r="K2" s="9" t="s">
        <v>11</v>
      </c>
      <c r="L2" s="9" t="s">
        <v>12</v>
      </c>
      <c r="M2" s="9" t="s">
        <v>13</v>
      </c>
      <c r="N2" s="9" t="s">
        <v>14</v>
      </c>
      <c r="O2" s="9" t="s">
        <v>15</v>
      </c>
      <c r="P2" s="9" t="s">
        <v>16</v>
      </c>
      <c r="Q2" s="9" t="s">
        <v>17</v>
      </c>
      <c r="R2" s="9" t="s">
        <v>18</v>
      </c>
      <c r="S2" s="9" t="s">
        <v>19</v>
      </c>
      <c r="T2" s="9" t="s">
        <v>18</v>
      </c>
    </row>
    <row r="3" spans="1:20" s="2" customFormat="1" ht="34.5" customHeight="1">
      <c r="A3" s="8" t="s">
        <v>20</v>
      </c>
      <c r="B3" s="8"/>
      <c r="C3" s="8"/>
      <c r="D3" s="10">
        <f>D4+D31+D80+D98+D104+D110+D118+D121+D140+D193+D266+D281+D287+D295+D308+D328</f>
        <v>4618.921464</v>
      </c>
      <c r="E3" s="13">
        <f>E4+E31+E80+E98+E104+E110+E118+E121+E140+E193+E266+E281+E287+E295+E308+E328</f>
        <v>310</v>
      </c>
      <c r="F3" s="14">
        <f>F4+F31+F80+F98+F104+F110+F118+F121+F140+F193+F266+F281+F287+F295+F308+F328</f>
        <v>1</v>
      </c>
      <c r="G3" s="14">
        <f>G4+G31+G80+G98+G104+G110+G118+G121+G140+G193+G266+G281+G287+G295+G308+G328</f>
        <v>1</v>
      </c>
      <c r="H3" s="15"/>
      <c r="I3" s="15"/>
      <c r="J3" s="15"/>
      <c r="K3" s="15"/>
      <c r="L3" s="15"/>
      <c r="M3" s="15"/>
      <c r="N3" s="15"/>
      <c r="O3" s="15"/>
      <c r="P3" s="15"/>
      <c r="Q3" s="15"/>
      <c r="R3" s="15"/>
      <c r="S3" s="15"/>
      <c r="T3" s="15"/>
    </row>
    <row r="4" spans="1:20" s="2" customFormat="1" ht="34.5" customHeight="1">
      <c r="A4" s="8" t="s">
        <v>1713</v>
      </c>
      <c r="B4" s="8"/>
      <c r="C4" s="8"/>
      <c r="D4" s="10">
        <f>SUM(D5:D30)</f>
        <v>589.5865559999999</v>
      </c>
      <c r="E4" s="13">
        <f>SUM(E5:E30)</f>
        <v>26</v>
      </c>
      <c r="F4" s="16">
        <f>E4/E$3</f>
        <v>0.08387096774193549</v>
      </c>
      <c r="G4" s="16">
        <f>D4/D$3</f>
        <v>0.12764593652333203</v>
      </c>
      <c r="H4" s="15"/>
      <c r="I4" s="15"/>
      <c r="J4" s="15"/>
      <c r="K4" s="15"/>
      <c r="L4" s="15"/>
      <c r="M4" s="15"/>
      <c r="N4" s="15"/>
      <c r="O4" s="15"/>
      <c r="P4" s="15"/>
      <c r="Q4" s="15"/>
      <c r="R4" s="15"/>
      <c r="S4" s="15"/>
      <c r="T4" s="15"/>
    </row>
    <row r="5" spans="1:20" s="3" customFormat="1" ht="34.5" customHeight="1">
      <c r="A5" s="17">
        <v>1</v>
      </c>
      <c r="B5" s="17" t="s">
        <v>22</v>
      </c>
      <c r="C5" s="17" t="s">
        <v>73</v>
      </c>
      <c r="D5" s="18">
        <v>12.4</v>
      </c>
      <c r="E5" s="19">
        <v>1</v>
      </c>
      <c r="F5" s="19"/>
      <c r="G5" s="19"/>
      <c r="H5" s="20" t="s">
        <v>74</v>
      </c>
      <c r="I5" s="17" t="s">
        <v>75</v>
      </c>
      <c r="J5" s="17" t="s">
        <v>76</v>
      </c>
      <c r="K5" s="17" t="s">
        <v>27</v>
      </c>
      <c r="L5" s="17" t="s">
        <v>77</v>
      </c>
      <c r="M5" s="17" t="s">
        <v>29</v>
      </c>
      <c r="N5" s="17" t="s">
        <v>43</v>
      </c>
      <c r="O5" s="17" t="s">
        <v>44</v>
      </c>
      <c r="P5" s="17" t="s">
        <v>78</v>
      </c>
      <c r="Q5" s="17" t="s">
        <v>79</v>
      </c>
      <c r="R5" s="17" t="s">
        <v>80</v>
      </c>
      <c r="S5" s="17" t="s">
        <v>81</v>
      </c>
      <c r="T5" s="17" t="s">
        <v>82</v>
      </c>
    </row>
    <row r="6" spans="1:20" s="3" customFormat="1" ht="34.5" customHeight="1">
      <c r="A6" s="17">
        <v>2</v>
      </c>
      <c r="B6" s="17" t="s">
        <v>859</v>
      </c>
      <c r="C6" s="17" t="s">
        <v>921</v>
      </c>
      <c r="D6" s="18">
        <v>5.1</v>
      </c>
      <c r="E6" s="19">
        <v>1</v>
      </c>
      <c r="F6" s="19"/>
      <c r="G6" s="19"/>
      <c r="H6" s="17" t="s">
        <v>74</v>
      </c>
      <c r="I6" s="17" t="s">
        <v>75</v>
      </c>
      <c r="J6" s="17" t="s">
        <v>922</v>
      </c>
      <c r="K6" s="17" t="s">
        <v>27</v>
      </c>
      <c r="L6" s="17" t="s">
        <v>28</v>
      </c>
      <c r="M6" s="17" t="s">
        <v>29</v>
      </c>
      <c r="N6" s="17" t="s">
        <v>43</v>
      </c>
      <c r="O6" s="17" t="s">
        <v>44</v>
      </c>
      <c r="P6" s="17" t="s">
        <v>58</v>
      </c>
      <c r="Q6" s="17" t="s">
        <v>862</v>
      </c>
      <c r="R6" s="17" t="s">
        <v>863</v>
      </c>
      <c r="S6" s="17" t="s">
        <v>923</v>
      </c>
      <c r="T6" s="17" t="s">
        <v>924</v>
      </c>
    </row>
    <row r="7" spans="1:20" s="3" customFormat="1" ht="34.5" customHeight="1">
      <c r="A7" s="17">
        <v>3</v>
      </c>
      <c r="B7" s="17" t="s">
        <v>1542</v>
      </c>
      <c r="C7" s="17" t="s">
        <v>1559</v>
      </c>
      <c r="D7" s="18">
        <v>2.5788</v>
      </c>
      <c r="E7" s="19">
        <v>1</v>
      </c>
      <c r="F7" s="19"/>
      <c r="G7" s="19"/>
      <c r="H7" s="17" t="s">
        <v>74</v>
      </c>
      <c r="I7" s="17" t="s">
        <v>75</v>
      </c>
      <c r="J7" s="17" t="s">
        <v>1560</v>
      </c>
      <c r="K7" s="17" t="s">
        <v>27</v>
      </c>
      <c r="L7" s="17" t="s">
        <v>28</v>
      </c>
      <c r="M7" s="17" t="s">
        <v>29</v>
      </c>
      <c r="N7" s="17" t="s">
        <v>30</v>
      </c>
      <c r="O7" s="17" t="s">
        <v>44</v>
      </c>
      <c r="P7" s="17" t="s">
        <v>78</v>
      </c>
      <c r="Q7" s="17" t="s">
        <v>1545</v>
      </c>
      <c r="R7" s="17" t="s">
        <v>1546</v>
      </c>
      <c r="S7" s="17" t="s">
        <v>1561</v>
      </c>
      <c r="T7" s="17" t="s">
        <v>1562</v>
      </c>
    </row>
    <row r="8" spans="1:20" s="3" customFormat="1" ht="34.5" customHeight="1">
      <c r="A8" s="17">
        <v>4</v>
      </c>
      <c r="B8" s="17" t="s">
        <v>1224</v>
      </c>
      <c r="C8" s="17" t="s">
        <v>1225</v>
      </c>
      <c r="D8" s="18">
        <v>14.27</v>
      </c>
      <c r="E8" s="19">
        <v>1</v>
      </c>
      <c r="F8" s="19"/>
      <c r="G8" s="19"/>
      <c r="H8" s="17" t="s">
        <v>74</v>
      </c>
      <c r="I8" s="17" t="s">
        <v>1226</v>
      </c>
      <c r="J8" s="17" t="s">
        <v>1227</v>
      </c>
      <c r="K8" s="17" t="s">
        <v>27</v>
      </c>
      <c r="L8" s="17" t="s">
        <v>28</v>
      </c>
      <c r="M8" s="17" t="s">
        <v>453</v>
      </c>
      <c r="N8" s="17" t="s">
        <v>43</v>
      </c>
      <c r="O8" s="17" t="s">
        <v>44</v>
      </c>
      <c r="P8" s="17" t="s">
        <v>58</v>
      </c>
      <c r="Q8" s="17" t="s">
        <v>1228</v>
      </c>
      <c r="R8" s="17" t="s">
        <v>1229</v>
      </c>
      <c r="S8" s="17" t="s">
        <v>1230</v>
      </c>
      <c r="T8" s="17" t="s">
        <v>1231</v>
      </c>
    </row>
    <row r="9" spans="1:20" s="3" customFormat="1" ht="34.5" customHeight="1">
      <c r="A9" s="17">
        <v>5</v>
      </c>
      <c r="B9" s="17" t="s">
        <v>113</v>
      </c>
      <c r="C9" s="17" t="s">
        <v>114</v>
      </c>
      <c r="D9" s="18">
        <v>118.6</v>
      </c>
      <c r="E9" s="19">
        <v>1</v>
      </c>
      <c r="F9" s="19"/>
      <c r="G9" s="19"/>
      <c r="H9" s="17" t="s">
        <v>74</v>
      </c>
      <c r="I9" s="17" t="s">
        <v>115</v>
      </c>
      <c r="J9" s="17" t="s">
        <v>116</v>
      </c>
      <c r="K9" s="17" t="s">
        <v>27</v>
      </c>
      <c r="L9" s="17" t="s">
        <v>102</v>
      </c>
      <c r="M9" s="17" t="s">
        <v>117</v>
      </c>
      <c r="N9" s="17" t="s">
        <v>43</v>
      </c>
      <c r="O9" s="17" t="s">
        <v>44</v>
      </c>
      <c r="P9" s="17" t="s">
        <v>58</v>
      </c>
      <c r="Q9" s="17" t="s">
        <v>118</v>
      </c>
      <c r="R9" s="17" t="s">
        <v>119</v>
      </c>
      <c r="S9" s="17" t="s">
        <v>120</v>
      </c>
      <c r="T9" s="17" t="s">
        <v>121</v>
      </c>
    </row>
    <row r="10" spans="1:20" s="3" customFormat="1" ht="34.5" customHeight="1">
      <c r="A10" s="17">
        <v>6</v>
      </c>
      <c r="B10" s="17" t="s">
        <v>83</v>
      </c>
      <c r="C10" s="17" t="s">
        <v>141</v>
      </c>
      <c r="D10" s="18">
        <v>50</v>
      </c>
      <c r="E10" s="19">
        <v>1</v>
      </c>
      <c r="F10" s="19"/>
      <c r="G10" s="19"/>
      <c r="H10" s="17" t="s">
        <v>74</v>
      </c>
      <c r="I10" s="17" t="s">
        <v>115</v>
      </c>
      <c r="J10" s="17" t="s">
        <v>142</v>
      </c>
      <c r="K10" s="17" t="s">
        <v>27</v>
      </c>
      <c r="L10" s="17" t="s">
        <v>28</v>
      </c>
      <c r="M10" s="17" t="s">
        <v>68</v>
      </c>
      <c r="N10" s="17" t="s">
        <v>30</v>
      </c>
      <c r="O10" s="17" t="s">
        <v>31</v>
      </c>
      <c r="P10" s="17" t="s">
        <v>58</v>
      </c>
      <c r="Q10" s="17" t="s">
        <v>143</v>
      </c>
      <c r="R10" s="17" t="s">
        <v>144</v>
      </c>
      <c r="S10" s="17" t="s">
        <v>145</v>
      </c>
      <c r="T10" s="17" t="s">
        <v>146</v>
      </c>
    </row>
    <row r="11" spans="1:20" s="3" customFormat="1" ht="34.5" customHeight="1">
      <c r="A11" s="17">
        <v>7</v>
      </c>
      <c r="B11" s="17" t="s">
        <v>83</v>
      </c>
      <c r="C11" s="17" t="s">
        <v>147</v>
      </c>
      <c r="D11" s="18">
        <v>53</v>
      </c>
      <c r="E11" s="19">
        <v>1</v>
      </c>
      <c r="F11" s="19"/>
      <c r="G11" s="19"/>
      <c r="H11" s="17" t="s">
        <v>74</v>
      </c>
      <c r="I11" s="17" t="s">
        <v>115</v>
      </c>
      <c r="J11" s="17" t="s">
        <v>148</v>
      </c>
      <c r="K11" s="17" t="s">
        <v>27</v>
      </c>
      <c r="L11" s="17" t="s">
        <v>28</v>
      </c>
      <c r="M11" s="17" t="s">
        <v>68</v>
      </c>
      <c r="N11" s="17" t="s">
        <v>30</v>
      </c>
      <c r="O11" s="17" t="s">
        <v>31</v>
      </c>
      <c r="P11" s="17" t="s">
        <v>58</v>
      </c>
      <c r="Q11" s="17" t="s">
        <v>143</v>
      </c>
      <c r="R11" s="17" t="s">
        <v>144</v>
      </c>
      <c r="S11" s="17" t="s">
        <v>145</v>
      </c>
      <c r="T11" s="17" t="s">
        <v>146</v>
      </c>
    </row>
    <row r="12" spans="1:20" s="3" customFormat="1" ht="34.5" customHeight="1">
      <c r="A12" s="17">
        <v>8</v>
      </c>
      <c r="B12" s="17" t="s">
        <v>83</v>
      </c>
      <c r="C12" s="17" t="s">
        <v>149</v>
      </c>
      <c r="D12" s="18">
        <v>54</v>
      </c>
      <c r="E12" s="19">
        <v>1</v>
      </c>
      <c r="F12" s="19"/>
      <c r="G12" s="19"/>
      <c r="H12" s="17" t="s">
        <v>74</v>
      </c>
      <c r="I12" s="17" t="s">
        <v>115</v>
      </c>
      <c r="J12" s="17" t="s">
        <v>150</v>
      </c>
      <c r="K12" s="17" t="s">
        <v>27</v>
      </c>
      <c r="L12" s="17" t="s">
        <v>28</v>
      </c>
      <c r="M12" s="17" t="s">
        <v>68</v>
      </c>
      <c r="N12" s="17" t="s">
        <v>30</v>
      </c>
      <c r="O12" s="17" t="s">
        <v>31</v>
      </c>
      <c r="P12" s="17" t="s">
        <v>58</v>
      </c>
      <c r="Q12" s="17" t="s">
        <v>143</v>
      </c>
      <c r="R12" s="17" t="s">
        <v>144</v>
      </c>
      <c r="S12" s="17" t="s">
        <v>145</v>
      </c>
      <c r="T12" s="17" t="s">
        <v>146</v>
      </c>
    </row>
    <row r="13" spans="1:20" s="3" customFormat="1" ht="34.5" customHeight="1">
      <c r="A13" s="17">
        <v>9</v>
      </c>
      <c r="B13" s="17" t="s">
        <v>641</v>
      </c>
      <c r="C13" s="17" t="s">
        <v>642</v>
      </c>
      <c r="D13" s="18">
        <v>6.7</v>
      </c>
      <c r="E13" s="19">
        <v>1</v>
      </c>
      <c r="F13" s="19"/>
      <c r="G13" s="19"/>
      <c r="H13" s="17" t="s">
        <v>74</v>
      </c>
      <c r="I13" s="17" t="s">
        <v>115</v>
      </c>
      <c r="J13" s="17" t="s">
        <v>643</v>
      </c>
      <c r="K13" s="17" t="s">
        <v>133</v>
      </c>
      <c r="L13" s="17" t="s">
        <v>28</v>
      </c>
      <c r="M13" s="17" t="s">
        <v>117</v>
      </c>
      <c r="N13" s="17" t="s">
        <v>30</v>
      </c>
      <c r="O13" s="17" t="s">
        <v>31</v>
      </c>
      <c r="P13" s="17" t="s">
        <v>58</v>
      </c>
      <c r="Q13" s="17" t="s">
        <v>644</v>
      </c>
      <c r="R13" s="17" t="s">
        <v>645</v>
      </c>
      <c r="S13" s="17" t="s">
        <v>646</v>
      </c>
      <c r="T13" s="17" t="s">
        <v>647</v>
      </c>
    </row>
    <row r="14" spans="1:20" s="3" customFormat="1" ht="34.5" customHeight="1">
      <c r="A14" s="17">
        <v>10</v>
      </c>
      <c r="B14" s="17" t="s">
        <v>657</v>
      </c>
      <c r="C14" s="17" t="s">
        <v>682</v>
      </c>
      <c r="D14" s="18">
        <v>4.7</v>
      </c>
      <c r="E14" s="19">
        <v>1</v>
      </c>
      <c r="F14" s="19"/>
      <c r="G14" s="19"/>
      <c r="H14" s="17" t="s">
        <v>74</v>
      </c>
      <c r="I14" s="17" t="s">
        <v>115</v>
      </c>
      <c r="J14" s="17" t="s">
        <v>683</v>
      </c>
      <c r="K14" s="17" t="s">
        <v>27</v>
      </c>
      <c r="L14" s="17" t="s">
        <v>28</v>
      </c>
      <c r="M14" s="17" t="s">
        <v>68</v>
      </c>
      <c r="N14" s="17" t="s">
        <v>30</v>
      </c>
      <c r="O14" s="17" t="s">
        <v>31</v>
      </c>
      <c r="P14" s="17" t="s">
        <v>78</v>
      </c>
      <c r="Q14" s="17" t="s">
        <v>660</v>
      </c>
      <c r="R14" s="17" t="s">
        <v>661</v>
      </c>
      <c r="S14" s="17" t="s">
        <v>684</v>
      </c>
      <c r="T14" s="17" t="s">
        <v>685</v>
      </c>
    </row>
    <row r="15" spans="1:20" s="3" customFormat="1" ht="34.5" customHeight="1">
      <c r="A15" s="17">
        <v>11</v>
      </c>
      <c r="B15" s="17" t="s">
        <v>691</v>
      </c>
      <c r="C15" s="17" t="s">
        <v>692</v>
      </c>
      <c r="D15" s="18">
        <v>3.7</v>
      </c>
      <c r="E15" s="19">
        <v>1</v>
      </c>
      <c r="F15" s="19"/>
      <c r="G15" s="19"/>
      <c r="H15" s="17" t="s">
        <v>74</v>
      </c>
      <c r="I15" s="17" t="s">
        <v>115</v>
      </c>
      <c r="J15" s="17" t="s">
        <v>693</v>
      </c>
      <c r="K15" s="17" t="s">
        <v>133</v>
      </c>
      <c r="L15" s="17" t="s">
        <v>694</v>
      </c>
      <c r="M15" s="17" t="s">
        <v>678</v>
      </c>
      <c r="N15" s="17" t="s">
        <v>30</v>
      </c>
      <c r="O15" s="17" t="s">
        <v>44</v>
      </c>
      <c r="P15" s="17" t="s">
        <v>78</v>
      </c>
      <c r="Q15" s="17" t="s">
        <v>695</v>
      </c>
      <c r="R15" s="17" t="s">
        <v>696</v>
      </c>
      <c r="S15" s="17" t="s">
        <v>697</v>
      </c>
      <c r="T15" s="17" t="s">
        <v>698</v>
      </c>
    </row>
    <row r="16" spans="1:20" s="3" customFormat="1" ht="34.5" customHeight="1">
      <c r="A16" s="17">
        <v>12</v>
      </c>
      <c r="B16" s="17" t="s">
        <v>766</v>
      </c>
      <c r="C16" s="17" t="s">
        <v>767</v>
      </c>
      <c r="D16" s="18">
        <v>9.3266</v>
      </c>
      <c r="E16" s="19">
        <v>1</v>
      </c>
      <c r="F16" s="19"/>
      <c r="G16" s="19"/>
      <c r="H16" s="17" t="s">
        <v>74</v>
      </c>
      <c r="I16" s="17" t="s">
        <v>115</v>
      </c>
      <c r="J16" s="17" t="s">
        <v>768</v>
      </c>
      <c r="K16" s="17" t="s">
        <v>27</v>
      </c>
      <c r="L16" s="17" t="s">
        <v>28</v>
      </c>
      <c r="M16" s="17" t="s">
        <v>134</v>
      </c>
      <c r="N16" s="17" t="s">
        <v>30</v>
      </c>
      <c r="O16" s="17" t="s">
        <v>44</v>
      </c>
      <c r="P16" s="17" t="s">
        <v>32</v>
      </c>
      <c r="Q16" s="17" t="s">
        <v>769</v>
      </c>
      <c r="R16" s="17" t="s">
        <v>770</v>
      </c>
      <c r="S16" s="17" t="s">
        <v>771</v>
      </c>
      <c r="T16" s="17" t="s">
        <v>772</v>
      </c>
    </row>
    <row r="17" spans="1:20" s="3" customFormat="1" ht="34.5" customHeight="1">
      <c r="A17" s="17">
        <v>13</v>
      </c>
      <c r="B17" s="17" t="s">
        <v>781</v>
      </c>
      <c r="C17" s="17" t="s">
        <v>810</v>
      </c>
      <c r="D17" s="18">
        <v>15.43</v>
      </c>
      <c r="E17" s="19">
        <v>1</v>
      </c>
      <c r="F17" s="19"/>
      <c r="G17" s="19"/>
      <c r="H17" s="17" t="s">
        <v>74</v>
      </c>
      <c r="I17" s="17" t="s">
        <v>115</v>
      </c>
      <c r="J17" s="17" t="s">
        <v>811</v>
      </c>
      <c r="K17" s="17" t="s">
        <v>133</v>
      </c>
      <c r="L17" s="17" t="s">
        <v>28</v>
      </c>
      <c r="M17" s="17" t="s">
        <v>68</v>
      </c>
      <c r="N17" s="17" t="s">
        <v>30</v>
      </c>
      <c r="O17" s="17" t="s">
        <v>31</v>
      </c>
      <c r="P17" s="17" t="s">
        <v>32</v>
      </c>
      <c r="Q17" s="17" t="s">
        <v>784</v>
      </c>
      <c r="R17" s="17" t="s">
        <v>785</v>
      </c>
      <c r="S17" s="17" t="s">
        <v>812</v>
      </c>
      <c r="T17" s="17" t="s">
        <v>813</v>
      </c>
    </row>
    <row r="18" spans="1:20" s="3" customFormat="1" ht="34.5" customHeight="1">
      <c r="A18" s="17">
        <v>14</v>
      </c>
      <c r="B18" s="17" t="s">
        <v>1016</v>
      </c>
      <c r="C18" s="17" t="s">
        <v>1017</v>
      </c>
      <c r="D18" s="18">
        <v>4.3098</v>
      </c>
      <c r="E18" s="19">
        <v>1</v>
      </c>
      <c r="F18" s="19"/>
      <c r="G18" s="19"/>
      <c r="H18" s="17" t="s">
        <v>74</v>
      </c>
      <c r="I18" s="17" t="s">
        <v>115</v>
      </c>
      <c r="J18" s="17" t="s">
        <v>1018</v>
      </c>
      <c r="K18" s="17" t="s">
        <v>27</v>
      </c>
      <c r="L18" s="17" t="s">
        <v>28</v>
      </c>
      <c r="M18" s="17" t="s">
        <v>258</v>
      </c>
      <c r="N18" s="17" t="s">
        <v>30</v>
      </c>
      <c r="O18" s="17" t="s">
        <v>31</v>
      </c>
      <c r="P18" s="17" t="s">
        <v>78</v>
      </c>
      <c r="Q18" s="17" t="s">
        <v>1019</v>
      </c>
      <c r="R18" s="17" t="s">
        <v>1020</v>
      </c>
      <c r="S18" s="17" t="s">
        <v>1021</v>
      </c>
      <c r="T18" s="17" t="s">
        <v>1022</v>
      </c>
    </row>
    <row r="19" spans="1:20" s="3" customFormat="1" ht="34.5" customHeight="1">
      <c r="A19" s="17">
        <v>15</v>
      </c>
      <c r="B19" s="17" t="s">
        <v>1232</v>
      </c>
      <c r="C19" s="17" t="s">
        <v>1233</v>
      </c>
      <c r="D19" s="18">
        <v>6.52</v>
      </c>
      <c r="E19" s="19">
        <v>1</v>
      </c>
      <c r="F19" s="19"/>
      <c r="G19" s="19"/>
      <c r="H19" s="17" t="s">
        <v>74</v>
      </c>
      <c r="I19" s="17" t="s">
        <v>115</v>
      </c>
      <c r="J19" s="17" t="s">
        <v>1234</v>
      </c>
      <c r="K19" s="17" t="s">
        <v>27</v>
      </c>
      <c r="L19" s="17" t="s">
        <v>28</v>
      </c>
      <c r="M19" s="17" t="s">
        <v>29</v>
      </c>
      <c r="N19" s="17" t="s">
        <v>30</v>
      </c>
      <c r="O19" s="17" t="s">
        <v>44</v>
      </c>
      <c r="P19" s="17" t="s">
        <v>58</v>
      </c>
      <c r="Q19" s="17" t="s">
        <v>1235</v>
      </c>
      <c r="R19" s="17" t="s">
        <v>1236</v>
      </c>
      <c r="S19" s="17" t="s">
        <v>1237</v>
      </c>
      <c r="T19" s="17" t="s">
        <v>1231</v>
      </c>
    </row>
    <row r="20" spans="1:20" s="3" customFormat="1" ht="34.5" customHeight="1">
      <c r="A20" s="17">
        <v>16</v>
      </c>
      <c r="B20" s="17" t="s">
        <v>1245</v>
      </c>
      <c r="C20" s="17" t="s">
        <v>1246</v>
      </c>
      <c r="D20" s="18">
        <v>6.5</v>
      </c>
      <c r="E20" s="19">
        <v>1</v>
      </c>
      <c r="F20" s="19"/>
      <c r="G20" s="19"/>
      <c r="H20" s="17" t="s">
        <v>74</v>
      </c>
      <c r="I20" s="17" t="s">
        <v>115</v>
      </c>
      <c r="J20" s="17" t="s">
        <v>1247</v>
      </c>
      <c r="K20" s="17" t="s">
        <v>27</v>
      </c>
      <c r="L20" s="17" t="s">
        <v>28</v>
      </c>
      <c r="M20" s="17" t="s">
        <v>68</v>
      </c>
      <c r="N20" s="17" t="s">
        <v>30</v>
      </c>
      <c r="O20" s="17" t="s">
        <v>44</v>
      </c>
      <c r="P20" s="17" t="s">
        <v>58</v>
      </c>
      <c r="Q20" s="17" t="s">
        <v>1248</v>
      </c>
      <c r="R20" s="17" t="s">
        <v>1249</v>
      </c>
      <c r="S20" s="17" t="s">
        <v>1250</v>
      </c>
      <c r="T20" s="17" t="s">
        <v>1251</v>
      </c>
    </row>
    <row r="21" spans="1:20" s="3" customFormat="1" ht="34.5" customHeight="1">
      <c r="A21" s="17">
        <v>17</v>
      </c>
      <c r="B21" s="17" t="s">
        <v>1232</v>
      </c>
      <c r="C21" s="17" t="s">
        <v>1286</v>
      </c>
      <c r="D21" s="18">
        <v>82</v>
      </c>
      <c r="E21" s="19">
        <v>1</v>
      </c>
      <c r="F21" s="19"/>
      <c r="G21" s="19"/>
      <c r="H21" s="17" t="s">
        <v>74</v>
      </c>
      <c r="I21" s="17" t="s">
        <v>115</v>
      </c>
      <c r="J21" s="17" t="s">
        <v>1287</v>
      </c>
      <c r="K21" s="17" t="s">
        <v>27</v>
      </c>
      <c r="L21" s="17" t="s">
        <v>102</v>
      </c>
      <c r="M21" s="17" t="s">
        <v>117</v>
      </c>
      <c r="N21" s="17" t="s">
        <v>30</v>
      </c>
      <c r="O21" s="17" t="s">
        <v>31</v>
      </c>
      <c r="P21" s="17" t="s">
        <v>58</v>
      </c>
      <c r="Q21" s="17" t="s">
        <v>1235</v>
      </c>
      <c r="R21" s="17" t="s">
        <v>1236</v>
      </c>
      <c r="S21" s="17" t="s">
        <v>1288</v>
      </c>
      <c r="T21" s="17" t="s">
        <v>1289</v>
      </c>
    </row>
    <row r="22" spans="1:20" s="3" customFormat="1" ht="34.5" customHeight="1">
      <c r="A22" s="17">
        <v>18</v>
      </c>
      <c r="B22" s="17" t="s">
        <v>1224</v>
      </c>
      <c r="C22" s="17" t="s">
        <v>1294</v>
      </c>
      <c r="D22" s="18">
        <v>17.16</v>
      </c>
      <c r="E22" s="19">
        <v>1</v>
      </c>
      <c r="F22" s="19"/>
      <c r="G22" s="19"/>
      <c r="H22" s="17" t="s">
        <v>74</v>
      </c>
      <c r="I22" s="17" t="s">
        <v>115</v>
      </c>
      <c r="J22" s="17" t="s">
        <v>1295</v>
      </c>
      <c r="K22" s="17" t="s">
        <v>27</v>
      </c>
      <c r="L22" s="17" t="s">
        <v>28</v>
      </c>
      <c r="M22" s="17" t="s">
        <v>453</v>
      </c>
      <c r="N22" s="17" t="s">
        <v>30</v>
      </c>
      <c r="O22" s="17" t="s">
        <v>44</v>
      </c>
      <c r="P22" s="17" t="s">
        <v>58</v>
      </c>
      <c r="Q22" s="17" t="s">
        <v>1228</v>
      </c>
      <c r="R22" s="17" t="s">
        <v>1229</v>
      </c>
      <c r="S22" s="17" t="s">
        <v>1296</v>
      </c>
      <c r="T22" s="17" t="s">
        <v>1297</v>
      </c>
    </row>
    <row r="23" spans="1:20" s="3" customFormat="1" ht="34.5" customHeight="1">
      <c r="A23" s="17">
        <v>19</v>
      </c>
      <c r="B23" s="17" t="s">
        <v>1255</v>
      </c>
      <c r="C23" s="17" t="s">
        <v>1298</v>
      </c>
      <c r="D23" s="18">
        <v>25.6833</v>
      </c>
      <c r="E23" s="19">
        <v>1</v>
      </c>
      <c r="F23" s="19"/>
      <c r="G23" s="19"/>
      <c r="H23" s="17" t="s">
        <v>74</v>
      </c>
      <c r="I23" s="17" t="s">
        <v>115</v>
      </c>
      <c r="J23" s="17" t="s">
        <v>1299</v>
      </c>
      <c r="K23" s="17" t="s">
        <v>27</v>
      </c>
      <c r="L23" s="17" t="s">
        <v>28</v>
      </c>
      <c r="M23" s="17" t="s">
        <v>258</v>
      </c>
      <c r="N23" s="17" t="s">
        <v>30</v>
      </c>
      <c r="O23" s="17" t="s">
        <v>44</v>
      </c>
      <c r="P23" s="17" t="s">
        <v>58</v>
      </c>
      <c r="Q23" s="17" t="s">
        <v>1300</v>
      </c>
      <c r="R23" s="17" t="s">
        <v>1301</v>
      </c>
      <c r="S23" s="17" t="s">
        <v>1302</v>
      </c>
      <c r="T23" s="17" t="s">
        <v>1303</v>
      </c>
    </row>
    <row r="24" spans="1:20" s="3" customFormat="1" ht="34.5" customHeight="1">
      <c r="A24" s="17">
        <v>20</v>
      </c>
      <c r="B24" s="17" t="s">
        <v>1255</v>
      </c>
      <c r="C24" s="17" t="s">
        <v>1304</v>
      </c>
      <c r="D24" s="18">
        <v>5.108056</v>
      </c>
      <c r="E24" s="19">
        <v>1</v>
      </c>
      <c r="F24" s="19"/>
      <c r="G24" s="19"/>
      <c r="H24" s="17" t="s">
        <v>74</v>
      </c>
      <c r="I24" s="17" t="s">
        <v>115</v>
      </c>
      <c r="J24" s="17" t="s">
        <v>1305</v>
      </c>
      <c r="K24" s="17" t="s">
        <v>27</v>
      </c>
      <c r="L24" s="17" t="s">
        <v>28</v>
      </c>
      <c r="M24" s="17" t="s">
        <v>453</v>
      </c>
      <c r="N24" s="17" t="s">
        <v>30</v>
      </c>
      <c r="O24" s="17" t="s">
        <v>44</v>
      </c>
      <c r="P24" s="17" t="s">
        <v>58</v>
      </c>
      <c r="Q24" s="17" t="s">
        <v>1306</v>
      </c>
      <c r="R24" s="17" t="s">
        <v>1307</v>
      </c>
      <c r="S24" s="17" t="s">
        <v>1261</v>
      </c>
      <c r="T24" s="17" t="s">
        <v>1262</v>
      </c>
    </row>
    <row r="25" spans="1:20" s="3" customFormat="1" ht="34.5" customHeight="1">
      <c r="A25" s="17">
        <v>21</v>
      </c>
      <c r="B25" s="17" t="s">
        <v>1232</v>
      </c>
      <c r="C25" s="17" t="s">
        <v>1308</v>
      </c>
      <c r="D25" s="18">
        <v>35.2</v>
      </c>
      <c r="E25" s="19">
        <v>1</v>
      </c>
      <c r="F25" s="19"/>
      <c r="G25" s="19"/>
      <c r="H25" s="17" t="s">
        <v>74</v>
      </c>
      <c r="I25" s="17" t="s">
        <v>115</v>
      </c>
      <c r="J25" s="17" t="s">
        <v>1309</v>
      </c>
      <c r="K25" s="17" t="s">
        <v>27</v>
      </c>
      <c r="L25" s="17" t="s">
        <v>28</v>
      </c>
      <c r="M25" s="17" t="s">
        <v>117</v>
      </c>
      <c r="N25" s="17" t="s">
        <v>30</v>
      </c>
      <c r="O25" s="17" t="s">
        <v>31</v>
      </c>
      <c r="P25" s="17" t="s">
        <v>58</v>
      </c>
      <c r="Q25" s="17" t="s">
        <v>1310</v>
      </c>
      <c r="R25" s="17" t="s">
        <v>1236</v>
      </c>
      <c r="S25" s="17" t="s">
        <v>1311</v>
      </c>
      <c r="T25" s="17" t="s">
        <v>1312</v>
      </c>
    </row>
    <row r="26" spans="1:20" s="3" customFormat="1" ht="34.5" customHeight="1">
      <c r="A26" s="17">
        <v>22</v>
      </c>
      <c r="B26" s="17" t="s">
        <v>1477</v>
      </c>
      <c r="C26" s="17" t="s">
        <v>1490</v>
      </c>
      <c r="D26" s="18">
        <v>20</v>
      </c>
      <c r="E26" s="19">
        <v>1</v>
      </c>
      <c r="F26" s="19"/>
      <c r="G26" s="19"/>
      <c r="H26" s="17" t="s">
        <v>74</v>
      </c>
      <c r="I26" s="17" t="s">
        <v>115</v>
      </c>
      <c r="J26" s="17" t="s">
        <v>1491</v>
      </c>
      <c r="K26" s="17" t="s">
        <v>27</v>
      </c>
      <c r="L26" s="17" t="s">
        <v>28</v>
      </c>
      <c r="M26" s="17" t="s">
        <v>117</v>
      </c>
      <c r="N26" s="17" t="s">
        <v>30</v>
      </c>
      <c r="O26" s="17" t="s">
        <v>44</v>
      </c>
      <c r="P26" s="17" t="s">
        <v>32</v>
      </c>
      <c r="Q26" s="17" t="s">
        <v>1480</v>
      </c>
      <c r="R26" s="17" t="s">
        <v>1492</v>
      </c>
      <c r="S26" s="17" t="s">
        <v>1493</v>
      </c>
      <c r="T26" s="17" t="s">
        <v>1494</v>
      </c>
    </row>
    <row r="27" spans="1:20" s="3" customFormat="1" ht="34.5" customHeight="1">
      <c r="A27" s="17">
        <v>23</v>
      </c>
      <c r="B27" s="17" t="s">
        <v>1477</v>
      </c>
      <c r="C27" s="17" t="s">
        <v>1519</v>
      </c>
      <c r="D27" s="18">
        <v>18</v>
      </c>
      <c r="E27" s="19">
        <v>1</v>
      </c>
      <c r="F27" s="19"/>
      <c r="G27" s="19"/>
      <c r="H27" s="17" t="s">
        <v>74</v>
      </c>
      <c r="I27" s="17" t="s">
        <v>115</v>
      </c>
      <c r="J27" s="17" t="s">
        <v>1520</v>
      </c>
      <c r="K27" s="17" t="s">
        <v>27</v>
      </c>
      <c r="L27" s="17" t="s">
        <v>102</v>
      </c>
      <c r="M27" s="17" t="s">
        <v>117</v>
      </c>
      <c r="N27" s="17" t="s">
        <v>30</v>
      </c>
      <c r="O27" s="17" t="s">
        <v>31</v>
      </c>
      <c r="P27" s="17" t="s">
        <v>58</v>
      </c>
      <c r="Q27" s="17" t="s">
        <v>1473</v>
      </c>
      <c r="R27" s="17" t="s">
        <v>1503</v>
      </c>
      <c r="S27" s="17" t="s">
        <v>1493</v>
      </c>
      <c r="T27" s="17" t="s">
        <v>1521</v>
      </c>
    </row>
    <row r="28" spans="1:20" s="3" customFormat="1" ht="34.5" customHeight="1">
      <c r="A28" s="17">
        <v>24</v>
      </c>
      <c r="B28" s="17" t="s">
        <v>1510</v>
      </c>
      <c r="C28" s="17" t="s">
        <v>1528</v>
      </c>
      <c r="D28" s="18">
        <v>4</v>
      </c>
      <c r="E28" s="19">
        <v>1</v>
      </c>
      <c r="F28" s="19"/>
      <c r="G28" s="19"/>
      <c r="H28" s="17" t="s">
        <v>74</v>
      </c>
      <c r="I28" s="17" t="s">
        <v>115</v>
      </c>
      <c r="J28" s="17" t="s">
        <v>1529</v>
      </c>
      <c r="K28" s="17" t="s">
        <v>27</v>
      </c>
      <c r="L28" s="17" t="s">
        <v>28</v>
      </c>
      <c r="M28" s="17" t="s">
        <v>29</v>
      </c>
      <c r="N28" s="17" t="s">
        <v>30</v>
      </c>
      <c r="O28" s="17" t="s">
        <v>31</v>
      </c>
      <c r="P28" s="17" t="s">
        <v>78</v>
      </c>
      <c r="Q28" s="17" t="s">
        <v>1473</v>
      </c>
      <c r="R28" s="17" t="s">
        <v>1503</v>
      </c>
      <c r="S28" s="17" t="s">
        <v>1513</v>
      </c>
      <c r="T28" s="17" t="s">
        <v>1514</v>
      </c>
    </row>
    <row r="29" spans="1:20" s="3" customFormat="1" ht="34.5" customHeight="1">
      <c r="A29" s="17">
        <v>25</v>
      </c>
      <c r="B29" s="17" t="s">
        <v>1670</v>
      </c>
      <c r="C29" s="17" t="s">
        <v>1689</v>
      </c>
      <c r="D29" s="18">
        <v>8.8</v>
      </c>
      <c r="E29" s="19">
        <v>1</v>
      </c>
      <c r="F29" s="19"/>
      <c r="G29" s="19"/>
      <c r="H29" s="17" t="s">
        <v>74</v>
      </c>
      <c r="I29" s="17" t="s">
        <v>115</v>
      </c>
      <c r="J29" s="17" t="s">
        <v>1690</v>
      </c>
      <c r="K29" s="17" t="s">
        <v>27</v>
      </c>
      <c r="L29" s="17" t="s">
        <v>28</v>
      </c>
      <c r="M29" s="17" t="s">
        <v>57</v>
      </c>
      <c r="N29" s="17" t="s">
        <v>43</v>
      </c>
      <c r="O29" s="17" t="s">
        <v>44</v>
      </c>
      <c r="P29" s="17" t="s">
        <v>58</v>
      </c>
      <c r="Q29" s="17" t="s">
        <v>1673</v>
      </c>
      <c r="R29" s="17" t="s">
        <v>1674</v>
      </c>
      <c r="S29" s="17" t="s">
        <v>1683</v>
      </c>
      <c r="T29" s="17" t="s">
        <v>1684</v>
      </c>
    </row>
    <row r="30" spans="1:20" s="3" customFormat="1" ht="34.5" customHeight="1">
      <c r="A30" s="17">
        <v>26</v>
      </c>
      <c r="B30" s="17" t="s">
        <v>1693</v>
      </c>
      <c r="C30" s="17" t="s">
        <v>1708</v>
      </c>
      <c r="D30" s="18">
        <v>6.5</v>
      </c>
      <c r="E30" s="19">
        <v>1</v>
      </c>
      <c r="F30" s="19"/>
      <c r="G30" s="19"/>
      <c r="H30" s="17" t="s">
        <v>74</v>
      </c>
      <c r="I30" s="17" t="s">
        <v>115</v>
      </c>
      <c r="J30" s="17" t="s">
        <v>1709</v>
      </c>
      <c r="K30" s="17" t="s">
        <v>27</v>
      </c>
      <c r="L30" s="17" t="s">
        <v>28</v>
      </c>
      <c r="M30" s="17" t="s">
        <v>453</v>
      </c>
      <c r="N30" s="17" t="s">
        <v>30</v>
      </c>
      <c r="O30" s="17" t="s">
        <v>44</v>
      </c>
      <c r="P30" s="17" t="s">
        <v>58</v>
      </c>
      <c r="Q30" s="17" t="s">
        <v>1696</v>
      </c>
      <c r="R30" s="17" t="s">
        <v>1697</v>
      </c>
      <c r="S30" s="17" t="s">
        <v>1696</v>
      </c>
      <c r="T30" s="17" t="s">
        <v>1697</v>
      </c>
    </row>
    <row r="31" spans="1:20" s="3" customFormat="1" ht="34.5" customHeight="1">
      <c r="A31" s="21" t="s">
        <v>1714</v>
      </c>
      <c r="B31" s="22"/>
      <c r="C31" s="22"/>
      <c r="D31" s="23">
        <f>SUM(D32:D79)</f>
        <v>1648.2561370000005</v>
      </c>
      <c r="E31" s="24">
        <f>SUM(E32:E79)</f>
        <v>48</v>
      </c>
      <c r="F31" s="16">
        <f>E31/E$3</f>
        <v>0.15483870967741936</v>
      </c>
      <c r="G31" s="16">
        <f>D31/D$3</f>
        <v>0.35684870371721056</v>
      </c>
      <c r="H31" s="17"/>
      <c r="I31" s="17"/>
      <c r="J31" s="17"/>
      <c r="K31" s="17"/>
      <c r="L31" s="17"/>
      <c r="M31" s="17"/>
      <c r="N31" s="17"/>
      <c r="O31" s="17"/>
      <c r="P31" s="17"/>
      <c r="Q31" s="17"/>
      <c r="R31" s="17"/>
      <c r="S31" s="17"/>
      <c r="T31" s="17"/>
    </row>
    <row r="32" spans="1:20" s="3" customFormat="1" ht="34.5" customHeight="1">
      <c r="A32" s="17">
        <v>27</v>
      </c>
      <c r="B32" s="17" t="s">
        <v>234</v>
      </c>
      <c r="C32" s="17" t="s">
        <v>273</v>
      </c>
      <c r="D32" s="18">
        <v>1.5</v>
      </c>
      <c r="E32" s="19">
        <v>1</v>
      </c>
      <c r="F32" s="19"/>
      <c r="G32" s="19"/>
      <c r="H32" s="17" t="s">
        <v>39</v>
      </c>
      <c r="I32" s="17" t="s">
        <v>274</v>
      </c>
      <c r="J32" s="17" t="s">
        <v>275</v>
      </c>
      <c r="K32" s="17" t="s">
        <v>27</v>
      </c>
      <c r="L32" s="17" t="s">
        <v>28</v>
      </c>
      <c r="M32" s="17" t="s">
        <v>68</v>
      </c>
      <c r="N32" s="17" t="s">
        <v>30</v>
      </c>
      <c r="O32" s="17" t="s">
        <v>31</v>
      </c>
      <c r="P32" s="17" t="s">
        <v>32</v>
      </c>
      <c r="Q32" s="17" t="s">
        <v>193</v>
      </c>
      <c r="R32" s="17" t="s">
        <v>194</v>
      </c>
      <c r="S32" s="17" t="s">
        <v>195</v>
      </c>
      <c r="T32" s="17" t="s">
        <v>260</v>
      </c>
    </row>
    <row r="33" spans="1:20" s="3" customFormat="1" ht="34.5" customHeight="1">
      <c r="A33" s="17">
        <v>28</v>
      </c>
      <c r="B33" s="17" t="s">
        <v>22</v>
      </c>
      <c r="C33" s="17" t="s">
        <v>157</v>
      </c>
      <c r="D33" s="18">
        <v>192.32</v>
      </c>
      <c r="E33" s="19">
        <v>1</v>
      </c>
      <c r="F33" s="19"/>
      <c r="G33" s="19"/>
      <c r="H33" s="17" t="s">
        <v>39</v>
      </c>
      <c r="I33" s="17" t="s">
        <v>158</v>
      </c>
      <c r="J33" s="17" t="s">
        <v>159</v>
      </c>
      <c r="K33" s="17" t="s">
        <v>27</v>
      </c>
      <c r="L33" s="17" t="s">
        <v>28</v>
      </c>
      <c r="M33" s="17" t="s">
        <v>29</v>
      </c>
      <c r="N33" s="17" t="s">
        <v>30</v>
      </c>
      <c r="O33" s="17" t="s">
        <v>31</v>
      </c>
      <c r="P33" s="17" t="s">
        <v>78</v>
      </c>
      <c r="Q33" s="17" t="s">
        <v>104</v>
      </c>
      <c r="R33" s="17" t="s">
        <v>160</v>
      </c>
      <c r="S33" s="17" t="s">
        <v>111</v>
      </c>
      <c r="T33" s="17" t="s">
        <v>112</v>
      </c>
    </row>
    <row r="34" spans="1:20" s="3" customFormat="1" ht="34.5" customHeight="1">
      <c r="A34" s="17">
        <v>29</v>
      </c>
      <c r="B34" s="17" t="s">
        <v>300</v>
      </c>
      <c r="C34" s="17" t="s">
        <v>308</v>
      </c>
      <c r="D34" s="18">
        <v>12.79</v>
      </c>
      <c r="E34" s="19">
        <v>1</v>
      </c>
      <c r="F34" s="19"/>
      <c r="G34" s="19"/>
      <c r="H34" s="17" t="s">
        <v>39</v>
      </c>
      <c r="I34" s="17" t="s">
        <v>309</v>
      </c>
      <c r="J34" s="17" t="s">
        <v>310</v>
      </c>
      <c r="K34" s="17" t="s">
        <v>27</v>
      </c>
      <c r="L34" s="17" t="s">
        <v>28</v>
      </c>
      <c r="M34" s="17" t="s">
        <v>258</v>
      </c>
      <c r="N34" s="17" t="s">
        <v>30</v>
      </c>
      <c r="O34" s="17" t="s">
        <v>31</v>
      </c>
      <c r="P34" s="17" t="s">
        <v>58</v>
      </c>
      <c r="Q34" s="17" t="s">
        <v>304</v>
      </c>
      <c r="R34" s="17" t="s">
        <v>305</v>
      </c>
      <c r="S34" s="17" t="s">
        <v>311</v>
      </c>
      <c r="T34" s="17" t="s">
        <v>312</v>
      </c>
    </row>
    <row r="35" spans="1:20" s="3" customFormat="1" ht="34.5" customHeight="1">
      <c r="A35" s="17">
        <v>30</v>
      </c>
      <c r="B35" s="17" t="s">
        <v>365</v>
      </c>
      <c r="C35" s="17" t="s">
        <v>377</v>
      </c>
      <c r="D35" s="18">
        <v>1.78</v>
      </c>
      <c r="E35" s="19">
        <v>1</v>
      </c>
      <c r="F35" s="19"/>
      <c r="G35" s="19"/>
      <c r="H35" s="17" t="s">
        <v>39</v>
      </c>
      <c r="I35" s="17" t="s">
        <v>309</v>
      </c>
      <c r="J35" s="17" t="s">
        <v>378</v>
      </c>
      <c r="K35" s="17" t="s">
        <v>27</v>
      </c>
      <c r="L35" s="17" t="s">
        <v>28</v>
      </c>
      <c r="M35" s="17" t="s">
        <v>103</v>
      </c>
      <c r="N35" s="17" t="s">
        <v>30</v>
      </c>
      <c r="O35" s="17" t="s">
        <v>31</v>
      </c>
      <c r="P35" s="17" t="s">
        <v>58</v>
      </c>
      <c r="Q35" s="17" t="s">
        <v>369</v>
      </c>
      <c r="R35" s="17" t="s">
        <v>370</v>
      </c>
      <c r="S35" s="17" t="s">
        <v>379</v>
      </c>
      <c r="T35" s="17" t="s">
        <v>380</v>
      </c>
    </row>
    <row r="36" spans="1:20" s="3" customFormat="1" ht="34.5" customHeight="1">
      <c r="A36" s="17">
        <v>31</v>
      </c>
      <c r="B36" s="17" t="s">
        <v>506</v>
      </c>
      <c r="C36" s="17" t="s">
        <v>551</v>
      </c>
      <c r="D36" s="18">
        <v>8.1</v>
      </c>
      <c r="E36" s="19">
        <v>1</v>
      </c>
      <c r="F36" s="19"/>
      <c r="G36" s="19"/>
      <c r="H36" s="17" t="s">
        <v>39</v>
      </c>
      <c r="I36" s="17" t="s">
        <v>309</v>
      </c>
      <c r="J36" s="17" t="s">
        <v>552</v>
      </c>
      <c r="K36" s="17" t="s">
        <v>27</v>
      </c>
      <c r="L36" s="17" t="s">
        <v>28</v>
      </c>
      <c r="M36" s="17" t="s">
        <v>258</v>
      </c>
      <c r="N36" s="17" t="s">
        <v>30</v>
      </c>
      <c r="O36" s="17" t="s">
        <v>31</v>
      </c>
      <c r="P36" s="17" t="s">
        <v>58</v>
      </c>
      <c r="Q36" s="17" t="s">
        <v>509</v>
      </c>
      <c r="R36" s="17" t="s">
        <v>516</v>
      </c>
      <c r="S36" s="17" t="s">
        <v>517</v>
      </c>
      <c r="T36" s="17" t="s">
        <v>518</v>
      </c>
    </row>
    <row r="37" spans="1:20" s="3" customFormat="1" ht="34.5" customHeight="1">
      <c r="A37" s="17">
        <v>32</v>
      </c>
      <c r="B37" s="17" t="s">
        <v>1318</v>
      </c>
      <c r="C37" s="17" t="s">
        <v>1319</v>
      </c>
      <c r="D37" s="18">
        <v>1.5152</v>
      </c>
      <c r="E37" s="19">
        <v>1</v>
      </c>
      <c r="F37" s="19"/>
      <c r="G37" s="19"/>
      <c r="H37" s="17" t="s">
        <v>39</v>
      </c>
      <c r="I37" s="17" t="s">
        <v>309</v>
      </c>
      <c r="J37" s="17" t="s">
        <v>1320</v>
      </c>
      <c r="K37" s="17" t="s">
        <v>27</v>
      </c>
      <c r="L37" s="17" t="s">
        <v>333</v>
      </c>
      <c r="M37" s="17" t="s">
        <v>125</v>
      </c>
      <c r="N37" s="17" t="s">
        <v>30</v>
      </c>
      <c r="O37" s="17" t="s">
        <v>31</v>
      </c>
      <c r="P37" s="17" t="s">
        <v>58</v>
      </c>
      <c r="Q37" s="17" t="s">
        <v>1321</v>
      </c>
      <c r="R37" s="17" t="s">
        <v>1322</v>
      </c>
      <c r="S37" s="17" t="s">
        <v>1323</v>
      </c>
      <c r="T37" s="17" t="s">
        <v>1324</v>
      </c>
    </row>
    <row r="38" spans="1:20" s="3" customFormat="1" ht="34.5" customHeight="1">
      <c r="A38" s="17">
        <v>33</v>
      </c>
      <c r="B38" s="17" t="s">
        <v>1632</v>
      </c>
      <c r="C38" s="17" t="s">
        <v>1654</v>
      </c>
      <c r="D38" s="18">
        <v>5.41</v>
      </c>
      <c r="E38" s="19">
        <v>1</v>
      </c>
      <c r="F38" s="19"/>
      <c r="G38" s="19"/>
      <c r="H38" s="17" t="s">
        <v>39</v>
      </c>
      <c r="I38" s="17" t="s">
        <v>309</v>
      </c>
      <c r="J38" s="17" t="s">
        <v>1655</v>
      </c>
      <c r="K38" s="17" t="s">
        <v>27</v>
      </c>
      <c r="L38" s="17" t="s">
        <v>28</v>
      </c>
      <c r="M38" s="17" t="s">
        <v>103</v>
      </c>
      <c r="N38" s="17" t="s">
        <v>43</v>
      </c>
      <c r="O38" s="17" t="s">
        <v>44</v>
      </c>
      <c r="P38" s="17" t="s">
        <v>58</v>
      </c>
      <c r="Q38" s="17" t="s">
        <v>1635</v>
      </c>
      <c r="R38" s="17" t="s">
        <v>1636</v>
      </c>
      <c r="S38" s="17" t="s">
        <v>1656</v>
      </c>
      <c r="T38" s="17" t="s">
        <v>1657</v>
      </c>
    </row>
    <row r="39" spans="1:20" s="3" customFormat="1" ht="34.5" customHeight="1">
      <c r="A39" s="17">
        <v>34</v>
      </c>
      <c r="B39" s="17" t="s">
        <v>1255</v>
      </c>
      <c r="C39" s="17" t="s">
        <v>1256</v>
      </c>
      <c r="D39" s="18">
        <v>145</v>
      </c>
      <c r="E39" s="19">
        <v>1</v>
      </c>
      <c r="F39" s="19"/>
      <c r="G39" s="19"/>
      <c r="H39" s="17" t="s">
        <v>39</v>
      </c>
      <c r="I39" s="17" t="s">
        <v>1257</v>
      </c>
      <c r="J39" s="17" t="s">
        <v>1258</v>
      </c>
      <c r="K39" s="17" t="s">
        <v>27</v>
      </c>
      <c r="L39" s="17" t="s">
        <v>102</v>
      </c>
      <c r="M39" s="17" t="s">
        <v>29</v>
      </c>
      <c r="N39" s="17" t="s">
        <v>43</v>
      </c>
      <c r="O39" s="17" t="s">
        <v>44</v>
      </c>
      <c r="P39" s="17" t="s">
        <v>32</v>
      </c>
      <c r="Q39" s="17" t="s">
        <v>1259</v>
      </c>
      <c r="R39" s="17" t="s">
        <v>1260</v>
      </c>
      <c r="S39" s="17" t="s">
        <v>1261</v>
      </c>
      <c r="T39" s="17" t="s">
        <v>1262</v>
      </c>
    </row>
    <row r="40" spans="1:20" s="3" customFormat="1" ht="34.5" customHeight="1">
      <c r="A40" s="17">
        <v>35</v>
      </c>
      <c r="B40" s="17" t="s">
        <v>342</v>
      </c>
      <c r="C40" s="17" t="s">
        <v>350</v>
      </c>
      <c r="D40" s="18">
        <v>73.7</v>
      </c>
      <c r="E40" s="19">
        <v>1</v>
      </c>
      <c r="F40" s="19"/>
      <c r="G40" s="19"/>
      <c r="H40" s="17" t="s">
        <v>39</v>
      </c>
      <c r="I40" s="17" t="s">
        <v>351</v>
      </c>
      <c r="J40" s="17" t="s">
        <v>352</v>
      </c>
      <c r="K40" s="17" t="s">
        <v>27</v>
      </c>
      <c r="L40" s="17" t="s">
        <v>28</v>
      </c>
      <c r="M40" s="17" t="s">
        <v>353</v>
      </c>
      <c r="N40" s="17" t="s">
        <v>43</v>
      </c>
      <c r="O40" s="17" t="s">
        <v>44</v>
      </c>
      <c r="P40" s="17" t="s">
        <v>32</v>
      </c>
      <c r="Q40" s="17" t="s">
        <v>346</v>
      </c>
      <c r="R40" s="17" t="s">
        <v>354</v>
      </c>
      <c r="S40" s="17" t="s">
        <v>355</v>
      </c>
      <c r="T40" s="17" t="s">
        <v>356</v>
      </c>
    </row>
    <row r="41" spans="1:20" s="3" customFormat="1" ht="34.5" customHeight="1">
      <c r="A41" s="17">
        <v>36</v>
      </c>
      <c r="B41" s="17" t="s">
        <v>342</v>
      </c>
      <c r="C41" s="17" t="s">
        <v>499</v>
      </c>
      <c r="D41" s="18">
        <v>35</v>
      </c>
      <c r="E41" s="19">
        <v>1</v>
      </c>
      <c r="F41" s="19"/>
      <c r="G41" s="19"/>
      <c r="H41" s="17" t="s">
        <v>39</v>
      </c>
      <c r="I41" s="17" t="s">
        <v>351</v>
      </c>
      <c r="J41" s="17" t="s">
        <v>500</v>
      </c>
      <c r="K41" s="17" t="s">
        <v>27</v>
      </c>
      <c r="L41" s="17" t="s">
        <v>28</v>
      </c>
      <c r="M41" s="17" t="s">
        <v>29</v>
      </c>
      <c r="N41" s="17" t="s">
        <v>43</v>
      </c>
      <c r="O41" s="17" t="s">
        <v>31</v>
      </c>
      <c r="P41" s="17" t="s">
        <v>32</v>
      </c>
      <c r="Q41" s="17" t="s">
        <v>432</v>
      </c>
      <c r="R41" s="17" t="s">
        <v>433</v>
      </c>
      <c r="S41" s="17" t="s">
        <v>355</v>
      </c>
      <c r="T41" s="17" t="s">
        <v>356</v>
      </c>
    </row>
    <row r="42" spans="1:20" s="3" customFormat="1" ht="34.5" customHeight="1">
      <c r="A42" s="17">
        <v>37</v>
      </c>
      <c r="B42" s="17" t="s">
        <v>506</v>
      </c>
      <c r="C42" s="17" t="s">
        <v>513</v>
      </c>
      <c r="D42" s="18">
        <v>20.51</v>
      </c>
      <c r="E42" s="19">
        <v>1</v>
      </c>
      <c r="F42" s="19"/>
      <c r="G42" s="19"/>
      <c r="H42" s="17" t="s">
        <v>39</v>
      </c>
      <c r="I42" s="17" t="s">
        <v>351</v>
      </c>
      <c r="J42" s="17" t="s">
        <v>514</v>
      </c>
      <c r="K42" s="17" t="s">
        <v>27</v>
      </c>
      <c r="L42" s="17" t="s">
        <v>28</v>
      </c>
      <c r="M42" s="17" t="s">
        <v>515</v>
      </c>
      <c r="N42" s="17" t="s">
        <v>43</v>
      </c>
      <c r="O42" s="17" t="s">
        <v>44</v>
      </c>
      <c r="P42" s="17" t="s">
        <v>78</v>
      </c>
      <c r="Q42" s="17" t="s">
        <v>509</v>
      </c>
      <c r="R42" s="17" t="s">
        <v>516</v>
      </c>
      <c r="S42" s="17" t="s">
        <v>517</v>
      </c>
      <c r="T42" s="17" t="s">
        <v>518</v>
      </c>
    </row>
    <row r="43" spans="1:20" s="3" customFormat="1" ht="34.5" customHeight="1">
      <c r="A43" s="17">
        <v>38</v>
      </c>
      <c r="B43" s="17" t="s">
        <v>506</v>
      </c>
      <c r="C43" s="17" t="s">
        <v>533</v>
      </c>
      <c r="D43" s="18">
        <v>36.554037</v>
      </c>
      <c r="E43" s="19">
        <v>1</v>
      </c>
      <c r="F43" s="19"/>
      <c r="G43" s="19"/>
      <c r="H43" s="17" t="s">
        <v>39</v>
      </c>
      <c r="I43" s="17" t="s">
        <v>351</v>
      </c>
      <c r="J43" s="17" t="s">
        <v>534</v>
      </c>
      <c r="K43" s="17" t="s">
        <v>27</v>
      </c>
      <c r="L43" s="17" t="s">
        <v>28</v>
      </c>
      <c r="M43" s="17" t="s">
        <v>535</v>
      </c>
      <c r="N43" s="17" t="s">
        <v>43</v>
      </c>
      <c r="O43" s="17" t="s">
        <v>44</v>
      </c>
      <c r="P43" s="17" t="s">
        <v>78</v>
      </c>
      <c r="Q43" s="17" t="s">
        <v>509</v>
      </c>
      <c r="R43" s="17" t="s">
        <v>536</v>
      </c>
      <c r="S43" s="17" t="s">
        <v>537</v>
      </c>
      <c r="T43" s="17" t="s">
        <v>538</v>
      </c>
    </row>
    <row r="44" spans="1:20" s="3" customFormat="1" ht="34.5" customHeight="1">
      <c r="A44" s="17">
        <v>39</v>
      </c>
      <c r="B44" s="17" t="s">
        <v>569</v>
      </c>
      <c r="C44" s="17" t="s">
        <v>611</v>
      </c>
      <c r="D44" s="18">
        <v>53.63</v>
      </c>
      <c r="E44" s="19">
        <v>1</v>
      </c>
      <c r="F44" s="19"/>
      <c r="G44" s="19"/>
      <c r="H44" s="17" t="s">
        <v>39</v>
      </c>
      <c r="I44" s="17" t="s">
        <v>351</v>
      </c>
      <c r="J44" s="17" t="s">
        <v>612</v>
      </c>
      <c r="K44" s="17" t="s">
        <v>27</v>
      </c>
      <c r="L44" s="17" t="s">
        <v>28</v>
      </c>
      <c r="M44" s="17" t="s">
        <v>42</v>
      </c>
      <c r="N44" s="17" t="s">
        <v>43</v>
      </c>
      <c r="O44" s="17" t="s">
        <v>31</v>
      </c>
      <c r="P44" s="17" t="s">
        <v>32</v>
      </c>
      <c r="Q44" s="17" t="s">
        <v>613</v>
      </c>
      <c r="R44" s="17" t="s">
        <v>614</v>
      </c>
      <c r="S44" s="17" t="s">
        <v>615</v>
      </c>
      <c r="T44" s="17" t="s">
        <v>616</v>
      </c>
    </row>
    <row r="45" spans="1:20" s="3" customFormat="1" ht="34.5" customHeight="1">
      <c r="A45" s="17">
        <v>40</v>
      </c>
      <c r="B45" s="17" t="s">
        <v>723</v>
      </c>
      <c r="C45" s="17" t="s">
        <v>742</v>
      </c>
      <c r="D45" s="18">
        <v>58.24</v>
      </c>
      <c r="E45" s="19">
        <v>1</v>
      </c>
      <c r="F45" s="19"/>
      <c r="G45" s="19"/>
      <c r="H45" s="17" t="s">
        <v>39</v>
      </c>
      <c r="I45" s="17" t="s">
        <v>351</v>
      </c>
      <c r="J45" s="17" t="s">
        <v>743</v>
      </c>
      <c r="K45" s="17" t="s">
        <v>27</v>
      </c>
      <c r="L45" s="17" t="s">
        <v>28</v>
      </c>
      <c r="M45" s="17" t="s">
        <v>42</v>
      </c>
      <c r="N45" s="17" t="s">
        <v>43</v>
      </c>
      <c r="O45" s="17" t="s">
        <v>44</v>
      </c>
      <c r="P45" s="17" t="s">
        <v>32</v>
      </c>
      <c r="Q45" s="17" t="s">
        <v>726</v>
      </c>
      <c r="R45" s="17" t="s">
        <v>727</v>
      </c>
      <c r="S45" s="17" t="s">
        <v>744</v>
      </c>
      <c r="T45" s="17" t="s">
        <v>745</v>
      </c>
    </row>
    <row r="46" spans="1:20" s="3" customFormat="1" ht="34.5" customHeight="1">
      <c r="A46" s="17">
        <v>41</v>
      </c>
      <c r="B46" s="17" t="s">
        <v>723</v>
      </c>
      <c r="C46" s="17" t="s">
        <v>746</v>
      </c>
      <c r="D46" s="18">
        <v>42.95</v>
      </c>
      <c r="E46" s="19">
        <v>1</v>
      </c>
      <c r="F46" s="19"/>
      <c r="G46" s="19"/>
      <c r="H46" s="17" t="s">
        <v>39</v>
      </c>
      <c r="I46" s="17" t="s">
        <v>351</v>
      </c>
      <c r="J46" s="17" t="s">
        <v>747</v>
      </c>
      <c r="K46" s="17" t="s">
        <v>27</v>
      </c>
      <c r="L46" s="17" t="s">
        <v>28</v>
      </c>
      <c r="M46" s="17" t="s">
        <v>42</v>
      </c>
      <c r="N46" s="17" t="s">
        <v>30</v>
      </c>
      <c r="O46" s="17" t="s">
        <v>31</v>
      </c>
      <c r="P46" s="17" t="s">
        <v>32</v>
      </c>
      <c r="Q46" s="17" t="s">
        <v>726</v>
      </c>
      <c r="R46" s="17" t="s">
        <v>727</v>
      </c>
      <c r="S46" s="17" t="s">
        <v>744</v>
      </c>
      <c r="T46" s="17" t="s">
        <v>748</v>
      </c>
    </row>
    <row r="47" spans="1:20" s="3" customFormat="1" ht="34.5" customHeight="1">
      <c r="A47" s="17">
        <v>42</v>
      </c>
      <c r="B47" s="17" t="s">
        <v>723</v>
      </c>
      <c r="C47" s="17" t="s">
        <v>749</v>
      </c>
      <c r="D47" s="18">
        <v>22.88</v>
      </c>
      <c r="E47" s="19">
        <v>1</v>
      </c>
      <c r="F47" s="19"/>
      <c r="G47" s="19"/>
      <c r="H47" s="17" t="s">
        <v>39</v>
      </c>
      <c r="I47" s="17" t="s">
        <v>351</v>
      </c>
      <c r="J47" s="17" t="s">
        <v>750</v>
      </c>
      <c r="K47" s="17" t="s">
        <v>27</v>
      </c>
      <c r="L47" s="17" t="s">
        <v>28</v>
      </c>
      <c r="M47" s="17" t="s">
        <v>42</v>
      </c>
      <c r="N47" s="17" t="s">
        <v>30</v>
      </c>
      <c r="O47" s="17" t="s">
        <v>31</v>
      </c>
      <c r="P47" s="17" t="s">
        <v>32</v>
      </c>
      <c r="Q47" s="17" t="s">
        <v>726</v>
      </c>
      <c r="R47" s="17" t="s">
        <v>727</v>
      </c>
      <c r="S47" s="17" t="s">
        <v>744</v>
      </c>
      <c r="T47" s="17" t="s">
        <v>748</v>
      </c>
    </row>
    <row r="48" spans="1:20" s="3" customFormat="1" ht="34.5" customHeight="1">
      <c r="A48" s="17">
        <v>43</v>
      </c>
      <c r="B48" s="17" t="s">
        <v>943</v>
      </c>
      <c r="C48" s="17" t="s">
        <v>948</v>
      </c>
      <c r="D48" s="18">
        <v>49.3</v>
      </c>
      <c r="E48" s="19">
        <v>1</v>
      </c>
      <c r="F48" s="19"/>
      <c r="G48" s="19"/>
      <c r="H48" s="17" t="s">
        <v>39</v>
      </c>
      <c r="I48" s="17" t="s">
        <v>351</v>
      </c>
      <c r="J48" s="17" t="s">
        <v>949</v>
      </c>
      <c r="K48" s="17" t="s">
        <v>27</v>
      </c>
      <c r="L48" s="17" t="s">
        <v>28</v>
      </c>
      <c r="M48" s="17" t="s">
        <v>29</v>
      </c>
      <c r="N48" s="17" t="s">
        <v>43</v>
      </c>
      <c r="O48" s="17" t="s">
        <v>44</v>
      </c>
      <c r="P48" s="17" t="s">
        <v>78</v>
      </c>
      <c r="Q48" s="17" t="s">
        <v>875</v>
      </c>
      <c r="R48" s="17" t="s">
        <v>876</v>
      </c>
      <c r="S48" s="17" t="s">
        <v>950</v>
      </c>
      <c r="T48" s="17" t="s">
        <v>951</v>
      </c>
    </row>
    <row r="49" spans="1:20" s="3" customFormat="1" ht="34.5" customHeight="1">
      <c r="A49" s="17">
        <v>44</v>
      </c>
      <c r="B49" s="17" t="s">
        <v>1325</v>
      </c>
      <c r="C49" s="17" t="s">
        <v>1372</v>
      </c>
      <c r="D49" s="18">
        <v>29.85</v>
      </c>
      <c r="E49" s="19">
        <v>1</v>
      </c>
      <c r="F49" s="19"/>
      <c r="G49" s="19"/>
      <c r="H49" s="17" t="s">
        <v>39</v>
      </c>
      <c r="I49" s="17" t="s">
        <v>351</v>
      </c>
      <c r="J49" s="17" t="s">
        <v>1373</v>
      </c>
      <c r="K49" s="17" t="s">
        <v>27</v>
      </c>
      <c r="L49" s="17" t="s">
        <v>28</v>
      </c>
      <c r="M49" s="17" t="s">
        <v>353</v>
      </c>
      <c r="N49" s="17" t="s">
        <v>43</v>
      </c>
      <c r="O49" s="17" t="s">
        <v>44</v>
      </c>
      <c r="P49" s="17" t="s">
        <v>32</v>
      </c>
      <c r="Q49" s="17" t="s">
        <v>1358</v>
      </c>
      <c r="R49" s="17" t="s">
        <v>1359</v>
      </c>
      <c r="S49" s="17" t="s">
        <v>1374</v>
      </c>
      <c r="T49" s="17" t="s">
        <v>1375</v>
      </c>
    </row>
    <row r="50" spans="1:20" s="3" customFormat="1" ht="34.5" customHeight="1">
      <c r="A50" s="17">
        <v>45</v>
      </c>
      <c r="B50" s="17" t="s">
        <v>1325</v>
      </c>
      <c r="C50" s="17" t="s">
        <v>1376</v>
      </c>
      <c r="D50" s="18">
        <v>53.03</v>
      </c>
      <c r="E50" s="19">
        <v>1</v>
      </c>
      <c r="F50" s="19"/>
      <c r="G50" s="19"/>
      <c r="H50" s="17" t="s">
        <v>39</v>
      </c>
      <c r="I50" s="17" t="s">
        <v>351</v>
      </c>
      <c r="J50" s="17" t="s">
        <v>1377</v>
      </c>
      <c r="K50" s="17" t="s">
        <v>27</v>
      </c>
      <c r="L50" s="17" t="s">
        <v>28</v>
      </c>
      <c r="M50" s="17" t="s">
        <v>1378</v>
      </c>
      <c r="N50" s="17" t="s">
        <v>43</v>
      </c>
      <c r="O50" s="17" t="s">
        <v>44</v>
      </c>
      <c r="P50" s="17" t="s">
        <v>32</v>
      </c>
      <c r="Q50" s="17" t="s">
        <v>1358</v>
      </c>
      <c r="R50" s="17" t="s">
        <v>1359</v>
      </c>
      <c r="S50" s="17" t="s">
        <v>1374</v>
      </c>
      <c r="T50" s="17" t="s">
        <v>1375</v>
      </c>
    </row>
    <row r="51" spans="1:20" s="3" customFormat="1" ht="34.5" customHeight="1">
      <c r="A51" s="17">
        <v>46</v>
      </c>
      <c r="B51" s="17" t="s">
        <v>1412</v>
      </c>
      <c r="C51" s="17" t="s">
        <v>1423</v>
      </c>
      <c r="D51" s="18">
        <v>60</v>
      </c>
      <c r="E51" s="19">
        <v>1</v>
      </c>
      <c r="F51" s="19"/>
      <c r="G51" s="19"/>
      <c r="H51" s="17" t="s">
        <v>39</v>
      </c>
      <c r="I51" s="17" t="s">
        <v>351</v>
      </c>
      <c r="J51" s="17" t="s">
        <v>1424</v>
      </c>
      <c r="K51" s="17" t="s">
        <v>27</v>
      </c>
      <c r="L51" s="17" t="s">
        <v>28</v>
      </c>
      <c r="M51" s="17" t="s">
        <v>134</v>
      </c>
      <c r="N51" s="17" t="s">
        <v>30</v>
      </c>
      <c r="O51" s="17" t="s">
        <v>31</v>
      </c>
      <c r="P51" s="17" t="s">
        <v>32</v>
      </c>
      <c r="Q51" s="17" t="s">
        <v>1415</v>
      </c>
      <c r="R51" s="17" t="s">
        <v>1416</v>
      </c>
      <c r="S51" s="17" t="s">
        <v>1421</v>
      </c>
      <c r="T51" s="17" t="s">
        <v>1422</v>
      </c>
    </row>
    <row r="52" spans="1:20" s="3" customFormat="1" ht="34.5" customHeight="1">
      <c r="A52" s="17">
        <v>47</v>
      </c>
      <c r="B52" s="17" t="s">
        <v>1412</v>
      </c>
      <c r="C52" s="17" t="s">
        <v>1435</v>
      </c>
      <c r="D52" s="18">
        <v>76</v>
      </c>
      <c r="E52" s="19">
        <v>1</v>
      </c>
      <c r="F52" s="19"/>
      <c r="G52" s="19"/>
      <c r="H52" s="17" t="s">
        <v>39</v>
      </c>
      <c r="I52" s="17" t="s">
        <v>351</v>
      </c>
      <c r="J52" s="17" t="s">
        <v>1436</v>
      </c>
      <c r="K52" s="17" t="s">
        <v>27</v>
      </c>
      <c r="L52" s="17" t="s">
        <v>28</v>
      </c>
      <c r="M52" s="17" t="s">
        <v>117</v>
      </c>
      <c r="N52" s="17" t="s">
        <v>43</v>
      </c>
      <c r="O52" s="17" t="s">
        <v>31</v>
      </c>
      <c r="P52" s="17" t="s">
        <v>32</v>
      </c>
      <c r="Q52" s="17" t="s">
        <v>1415</v>
      </c>
      <c r="R52" s="17" t="s">
        <v>1416</v>
      </c>
      <c r="S52" s="17" t="s">
        <v>1421</v>
      </c>
      <c r="T52" s="17" t="s">
        <v>1422</v>
      </c>
    </row>
    <row r="53" spans="1:20" s="3" customFormat="1" ht="34.5" customHeight="1">
      <c r="A53" s="17">
        <v>48</v>
      </c>
      <c r="B53" s="17" t="s">
        <v>1469</v>
      </c>
      <c r="C53" s="17" t="s">
        <v>1484</v>
      </c>
      <c r="D53" s="18">
        <v>34.13</v>
      </c>
      <c r="E53" s="19">
        <v>1</v>
      </c>
      <c r="F53" s="19"/>
      <c r="G53" s="19"/>
      <c r="H53" s="17" t="s">
        <v>39</v>
      </c>
      <c r="I53" s="17" t="s">
        <v>351</v>
      </c>
      <c r="J53" s="17" t="s">
        <v>1485</v>
      </c>
      <c r="K53" s="17" t="s">
        <v>27</v>
      </c>
      <c r="L53" s="17" t="s">
        <v>28</v>
      </c>
      <c r="M53" s="17" t="s">
        <v>1486</v>
      </c>
      <c r="N53" s="17" t="s">
        <v>30</v>
      </c>
      <c r="O53" s="17" t="s">
        <v>44</v>
      </c>
      <c r="P53" s="17" t="s">
        <v>32</v>
      </c>
      <c r="Q53" s="17" t="s">
        <v>1473</v>
      </c>
      <c r="R53" s="17" t="s">
        <v>1487</v>
      </c>
      <c r="S53" s="17" t="s">
        <v>1488</v>
      </c>
      <c r="T53" s="17" t="s">
        <v>1489</v>
      </c>
    </row>
    <row r="54" spans="1:20" s="3" customFormat="1" ht="34.5" customHeight="1">
      <c r="A54" s="17">
        <v>49</v>
      </c>
      <c r="B54" s="17" t="s">
        <v>1542</v>
      </c>
      <c r="C54" s="17" t="s">
        <v>1549</v>
      </c>
      <c r="D54" s="18">
        <v>24.71</v>
      </c>
      <c r="E54" s="19">
        <v>1</v>
      </c>
      <c r="F54" s="19"/>
      <c r="G54" s="19"/>
      <c r="H54" s="17" t="s">
        <v>39</v>
      </c>
      <c r="I54" s="17" t="s">
        <v>351</v>
      </c>
      <c r="J54" s="17" t="s">
        <v>1550</v>
      </c>
      <c r="K54" s="17" t="s">
        <v>27</v>
      </c>
      <c r="L54" s="17" t="s">
        <v>28</v>
      </c>
      <c r="M54" s="17" t="s">
        <v>29</v>
      </c>
      <c r="N54" s="17" t="s">
        <v>43</v>
      </c>
      <c r="O54" s="17" t="s">
        <v>44</v>
      </c>
      <c r="P54" s="17" t="s">
        <v>78</v>
      </c>
      <c r="Q54" s="17" t="s">
        <v>1551</v>
      </c>
      <c r="R54" s="17" t="s">
        <v>1552</v>
      </c>
      <c r="S54" s="17" t="s">
        <v>1553</v>
      </c>
      <c r="T54" s="17" t="s">
        <v>1554</v>
      </c>
    </row>
    <row r="55" spans="1:20" s="3" customFormat="1" ht="34.5" customHeight="1">
      <c r="A55" s="17">
        <v>50</v>
      </c>
      <c r="B55" s="17" t="s">
        <v>1693</v>
      </c>
      <c r="C55" s="17" t="s">
        <v>1710</v>
      </c>
      <c r="D55" s="18">
        <v>4.76</v>
      </c>
      <c r="E55" s="19">
        <v>1</v>
      </c>
      <c r="F55" s="19"/>
      <c r="G55" s="19"/>
      <c r="H55" s="17" t="s">
        <v>39</v>
      </c>
      <c r="I55" s="17" t="s">
        <v>351</v>
      </c>
      <c r="J55" s="17" t="s">
        <v>1711</v>
      </c>
      <c r="K55" s="17" t="s">
        <v>27</v>
      </c>
      <c r="L55" s="17" t="s">
        <v>28</v>
      </c>
      <c r="M55" s="17" t="s">
        <v>453</v>
      </c>
      <c r="N55" s="17" t="s">
        <v>43</v>
      </c>
      <c r="O55" s="17" t="s">
        <v>44</v>
      </c>
      <c r="P55" s="17" t="s">
        <v>58</v>
      </c>
      <c r="Q55" s="17" t="s">
        <v>1707</v>
      </c>
      <c r="R55" s="17" t="s">
        <v>1697</v>
      </c>
      <c r="S55" s="17" t="s">
        <v>1696</v>
      </c>
      <c r="T55" s="17" t="s">
        <v>1697</v>
      </c>
    </row>
    <row r="56" spans="1:20" s="3" customFormat="1" ht="34.5" customHeight="1">
      <c r="A56" s="17">
        <v>51</v>
      </c>
      <c r="B56" s="17" t="s">
        <v>22</v>
      </c>
      <c r="C56" s="17" t="s">
        <v>108</v>
      </c>
      <c r="D56" s="18">
        <v>45.45</v>
      </c>
      <c r="E56" s="19">
        <v>1</v>
      </c>
      <c r="F56" s="19"/>
      <c r="G56" s="19"/>
      <c r="H56" s="17" t="s">
        <v>39</v>
      </c>
      <c r="I56" s="17" t="s">
        <v>109</v>
      </c>
      <c r="J56" s="17" t="s">
        <v>110</v>
      </c>
      <c r="K56" s="17" t="s">
        <v>27</v>
      </c>
      <c r="L56" s="17" t="s">
        <v>28</v>
      </c>
      <c r="M56" s="17" t="s">
        <v>29</v>
      </c>
      <c r="N56" s="17" t="s">
        <v>30</v>
      </c>
      <c r="O56" s="17" t="s">
        <v>31</v>
      </c>
      <c r="P56" s="17" t="s">
        <v>78</v>
      </c>
      <c r="Q56" s="17" t="s">
        <v>104</v>
      </c>
      <c r="R56" s="17" t="s">
        <v>105</v>
      </c>
      <c r="S56" s="17" t="s">
        <v>111</v>
      </c>
      <c r="T56" s="17" t="s">
        <v>112</v>
      </c>
    </row>
    <row r="57" spans="1:20" s="3" customFormat="1" ht="34.5" customHeight="1">
      <c r="A57" s="17">
        <v>52</v>
      </c>
      <c r="B57" s="17" t="s">
        <v>234</v>
      </c>
      <c r="C57" s="17" t="s">
        <v>276</v>
      </c>
      <c r="D57" s="18">
        <v>20</v>
      </c>
      <c r="E57" s="19">
        <v>1</v>
      </c>
      <c r="F57" s="19"/>
      <c r="G57" s="19"/>
      <c r="H57" s="17" t="s">
        <v>39</v>
      </c>
      <c r="I57" s="17" t="s">
        <v>109</v>
      </c>
      <c r="J57" s="17" t="s">
        <v>277</v>
      </c>
      <c r="K57" s="17" t="s">
        <v>27</v>
      </c>
      <c r="L57" s="17" t="s">
        <v>28</v>
      </c>
      <c r="M57" s="17" t="s">
        <v>134</v>
      </c>
      <c r="N57" s="17" t="s">
        <v>30</v>
      </c>
      <c r="O57" s="17" t="s">
        <v>31</v>
      </c>
      <c r="P57" s="17" t="s">
        <v>78</v>
      </c>
      <c r="Q57" s="17" t="s">
        <v>193</v>
      </c>
      <c r="R57" s="17" t="s">
        <v>194</v>
      </c>
      <c r="S57" s="17" t="s">
        <v>278</v>
      </c>
      <c r="T57" s="17" t="s">
        <v>279</v>
      </c>
    </row>
    <row r="58" spans="1:20" s="3" customFormat="1" ht="34.5" customHeight="1">
      <c r="A58" s="17">
        <v>53</v>
      </c>
      <c r="B58" s="17" t="s">
        <v>506</v>
      </c>
      <c r="C58" s="17" t="s">
        <v>546</v>
      </c>
      <c r="D58" s="18">
        <v>5.02</v>
      </c>
      <c r="E58" s="19">
        <v>1</v>
      </c>
      <c r="F58" s="19"/>
      <c r="G58" s="19"/>
      <c r="H58" s="17" t="s">
        <v>39</v>
      </c>
      <c r="I58" s="17" t="s">
        <v>547</v>
      </c>
      <c r="J58" s="17" t="s">
        <v>548</v>
      </c>
      <c r="K58" s="17" t="s">
        <v>27</v>
      </c>
      <c r="L58" s="17" t="s">
        <v>28</v>
      </c>
      <c r="M58" s="17" t="s">
        <v>549</v>
      </c>
      <c r="N58" s="17" t="s">
        <v>43</v>
      </c>
      <c r="O58" s="17" t="s">
        <v>44</v>
      </c>
      <c r="P58" s="17" t="s">
        <v>58</v>
      </c>
      <c r="Q58" s="17" t="s">
        <v>509</v>
      </c>
      <c r="R58" s="17" t="s">
        <v>550</v>
      </c>
      <c r="S58" s="17" t="s">
        <v>517</v>
      </c>
      <c r="T58" s="17" t="s">
        <v>518</v>
      </c>
    </row>
    <row r="59" spans="1:20" s="3" customFormat="1" ht="34.5" customHeight="1">
      <c r="A59" s="17">
        <v>54</v>
      </c>
      <c r="B59" s="17" t="s">
        <v>885</v>
      </c>
      <c r="C59" s="17" t="s">
        <v>886</v>
      </c>
      <c r="D59" s="18">
        <v>1.5</v>
      </c>
      <c r="E59" s="19">
        <v>1</v>
      </c>
      <c r="F59" s="19"/>
      <c r="G59" s="19"/>
      <c r="H59" s="17" t="s">
        <v>39</v>
      </c>
      <c r="I59" s="17" t="s">
        <v>205</v>
      </c>
      <c r="J59" s="17" t="s">
        <v>887</v>
      </c>
      <c r="K59" s="17" t="s">
        <v>27</v>
      </c>
      <c r="L59" s="17" t="s">
        <v>28</v>
      </c>
      <c r="M59" s="17" t="s">
        <v>453</v>
      </c>
      <c r="N59" s="17" t="s">
        <v>30</v>
      </c>
      <c r="O59" s="17" t="s">
        <v>44</v>
      </c>
      <c r="P59" s="17" t="s">
        <v>32</v>
      </c>
      <c r="Q59" s="17" t="s">
        <v>888</v>
      </c>
      <c r="R59" s="17" t="s">
        <v>889</v>
      </c>
      <c r="S59" s="17" t="s">
        <v>890</v>
      </c>
      <c r="T59" s="17" t="s">
        <v>891</v>
      </c>
    </row>
    <row r="60" spans="1:20" s="3" customFormat="1" ht="34.5" customHeight="1">
      <c r="A60" s="17">
        <v>55</v>
      </c>
      <c r="B60" s="17" t="s">
        <v>1094</v>
      </c>
      <c r="C60" s="17" t="s">
        <v>1106</v>
      </c>
      <c r="D60" s="18">
        <v>2.39</v>
      </c>
      <c r="E60" s="19">
        <v>1</v>
      </c>
      <c r="F60" s="19"/>
      <c r="G60" s="19"/>
      <c r="H60" s="17" t="s">
        <v>39</v>
      </c>
      <c r="I60" s="17" t="s">
        <v>205</v>
      </c>
      <c r="J60" s="17" t="s">
        <v>1107</v>
      </c>
      <c r="K60" s="17" t="s">
        <v>27</v>
      </c>
      <c r="L60" s="17" t="s">
        <v>28</v>
      </c>
      <c r="M60" s="17" t="s">
        <v>68</v>
      </c>
      <c r="N60" s="17" t="s">
        <v>30</v>
      </c>
      <c r="O60" s="17" t="s">
        <v>31</v>
      </c>
      <c r="P60" s="17" t="s">
        <v>32</v>
      </c>
      <c r="Q60" s="17" t="s">
        <v>1077</v>
      </c>
      <c r="R60" s="17" t="s">
        <v>1104</v>
      </c>
      <c r="S60" s="17" t="s">
        <v>1098</v>
      </c>
      <c r="T60" s="17" t="s">
        <v>1105</v>
      </c>
    </row>
    <row r="61" spans="1:20" s="3" customFormat="1" ht="34.5" customHeight="1">
      <c r="A61" s="17">
        <v>56</v>
      </c>
      <c r="B61" s="17" t="s">
        <v>37</v>
      </c>
      <c r="C61" s="17" t="s">
        <v>38</v>
      </c>
      <c r="D61" s="18">
        <v>39.1346</v>
      </c>
      <c r="E61" s="19">
        <v>1</v>
      </c>
      <c r="F61" s="19"/>
      <c r="G61" s="19"/>
      <c r="H61" s="17" t="s">
        <v>39</v>
      </c>
      <c r="I61" s="17" t="s">
        <v>40</v>
      </c>
      <c r="J61" s="17" t="s">
        <v>41</v>
      </c>
      <c r="K61" s="17" t="s">
        <v>27</v>
      </c>
      <c r="L61" s="17" t="s">
        <v>28</v>
      </c>
      <c r="M61" s="17" t="s">
        <v>42</v>
      </c>
      <c r="N61" s="17" t="s">
        <v>43</v>
      </c>
      <c r="O61" s="17" t="s">
        <v>44</v>
      </c>
      <c r="P61" s="17" t="s">
        <v>32</v>
      </c>
      <c r="Q61" s="17" t="s">
        <v>33</v>
      </c>
      <c r="R61" s="17" t="s">
        <v>45</v>
      </c>
      <c r="S61" s="17" t="s">
        <v>46</v>
      </c>
      <c r="T61" s="17" t="s">
        <v>47</v>
      </c>
    </row>
    <row r="62" spans="1:20" s="3" customFormat="1" ht="34.5" customHeight="1">
      <c r="A62" s="17">
        <v>57</v>
      </c>
      <c r="B62" s="17" t="s">
        <v>48</v>
      </c>
      <c r="C62" s="17" t="s">
        <v>49</v>
      </c>
      <c r="D62" s="18">
        <v>36.477</v>
      </c>
      <c r="E62" s="19">
        <v>1</v>
      </c>
      <c r="F62" s="19"/>
      <c r="G62" s="19"/>
      <c r="H62" s="17" t="s">
        <v>39</v>
      </c>
      <c r="I62" s="17" t="s">
        <v>40</v>
      </c>
      <c r="J62" s="17" t="s">
        <v>50</v>
      </c>
      <c r="K62" s="17" t="s">
        <v>27</v>
      </c>
      <c r="L62" s="17" t="s">
        <v>28</v>
      </c>
      <c r="M62" s="17" t="s">
        <v>42</v>
      </c>
      <c r="N62" s="17" t="s">
        <v>43</v>
      </c>
      <c r="O62" s="17" t="s">
        <v>44</v>
      </c>
      <c r="P62" s="17" t="s">
        <v>32</v>
      </c>
      <c r="Q62" s="17" t="s">
        <v>33</v>
      </c>
      <c r="R62" s="17" t="s">
        <v>45</v>
      </c>
      <c r="S62" s="17" t="s">
        <v>46</v>
      </c>
      <c r="T62" s="17" t="s">
        <v>47</v>
      </c>
    </row>
    <row r="63" spans="1:20" s="3" customFormat="1" ht="34.5" customHeight="1">
      <c r="A63" s="17">
        <v>58</v>
      </c>
      <c r="B63" s="17" t="s">
        <v>48</v>
      </c>
      <c r="C63" s="17" t="s">
        <v>820</v>
      </c>
      <c r="D63" s="18">
        <v>93</v>
      </c>
      <c r="E63" s="19">
        <v>1</v>
      </c>
      <c r="F63" s="19"/>
      <c r="G63" s="19"/>
      <c r="H63" s="17" t="s">
        <v>39</v>
      </c>
      <c r="I63" s="17" t="s">
        <v>821</v>
      </c>
      <c r="J63" s="17" t="s">
        <v>822</v>
      </c>
      <c r="K63" s="17" t="s">
        <v>27</v>
      </c>
      <c r="L63" s="17" t="s">
        <v>102</v>
      </c>
      <c r="M63" s="17" t="s">
        <v>134</v>
      </c>
      <c r="N63" s="17" t="s">
        <v>30</v>
      </c>
      <c r="O63" s="17" t="s">
        <v>31</v>
      </c>
      <c r="P63" s="17" t="s">
        <v>32</v>
      </c>
      <c r="Q63" s="17" t="s">
        <v>816</v>
      </c>
      <c r="R63" s="17" t="s">
        <v>817</v>
      </c>
      <c r="S63" s="17" t="s">
        <v>823</v>
      </c>
      <c r="T63" s="17" t="s">
        <v>824</v>
      </c>
    </row>
    <row r="64" spans="1:20" s="3" customFormat="1" ht="34.5" customHeight="1">
      <c r="A64" s="17">
        <v>59</v>
      </c>
      <c r="B64" s="17" t="s">
        <v>1198</v>
      </c>
      <c r="C64" s="17" t="s">
        <v>1213</v>
      </c>
      <c r="D64" s="18">
        <v>27.1</v>
      </c>
      <c r="E64" s="19">
        <v>1</v>
      </c>
      <c r="F64" s="19"/>
      <c r="G64" s="19"/>
      <c r="H64" s="17" t="s">
        <v>39</v>
      </c>
      <c r="I64" s="17" t="s">
        <v>821</v>
      </c>
      <c r="J64" s="17" t="s">
        <v>1214</v>
      </c>
      <c r="K64" s="17" t="s">
        <v>27</v>
      </c>
      <c r="L64" s="17" t="s">
        <v>28</v>
      </c>
      <c r="M64" s="17" t="s">
        <v>134</v>
      </c>
      <c r="N64" s="17" t="s">
        <v>30</v>
      </c>
      <c r="O64" s="17" t="s">
        <v>31</v>
      </c>
      <c r="P64" s="17" t="s">
        <v>32</v>
      </c>
      <c r="Q64" s="17" t="s">
        <v>1215</v>
      </c>
      <c r="R64" s="17" t="s">
        <v>1216</v>
      </c>
      <c r="S64" s="17" t="s">
        <v>1217</v>
      </c>
      <c r="T64" s="17" t="s">
        <v>1218</v>
      </c>
    </row>
    <row r="65" spans="1:20" s="3" customFormat="1" ht="34.5" customHeight="1">
      <c r="A65" s="17">
        <v>60</v>
      </c>
      <c r="B65" s="17" t="s">
        <v>22</v>
      </c>
      <c r="C65" s="17" t="s">
        <v>122</v>
      </c>
      <c r="D65" s="18">
        <v>11.5</v>
      </c>
      <c r="E65" s="19">
        <v>1</v>
      </c>
      <c r="F65" s="19"/>
      <c r="G65" s="19"/>
      <c r="H65" s="17" t="s">
        <v>39</v>
      </c>
      <c r="I65" s="17" t="s">
        <v>123</v>
      </c>
      <c r="J65" s="17" t="s">
        <v>124</v>
      </c>
      <c r="K65" s="17" t="s">
        <v>27</v>
      </c>
      <c r="L65" s="17" t="s">
        <v>28</v>
      </c>
      <c r="M65" s="17" t="s">
        <v>125</v>
      </c>
      <c r="N65" s="17" t="s">
        <v>43</v>
      </c>
      <c r="O65" s="17" t="s">
        <v>44</v>
      </c>
      <c r="P65" s="17" t="s">
        <v>58</v>
      </c>
      <c r="Q65" s="17" t="s">
        <v>126</v>
      </c>
      <c r="R65" s="17" t="s">
        <v>127</v>
      </c>
      <c r="S65" s="17" t="s">
        <v>128</v>
      </c>
      <c r="T65" s="17" t="s">
        <v>129</v>
      </c>
    </row>
    <row r="66" spans="1:20" s="3" customFormat="1" ht="34.5" customHeight="1">
      <c r="A66" s="17">
        <v>61</v>
      </c>
      <c r="B66" s="17" t="s">
        <v>190</v>
      </c>
      <c r="C66" s="17" t="s">
        <v>191</v>
      </c>
      <c r="D66" s="18">
        <v>3.028</v>
      </c>
      <c r="E66" s="19">
        <v>1</v>
      </c>
      <c r="F66" s="19"/>
      <c r="G66" s="19"/>
      <c r="H66" s="17" t="s">
        <v>39</v>
      </c>
      <c r="I66" s="17" t="s">
        <v>123</v>
      </c>
      <c r="J66" s="17" t="s">
        <v>192</v>
      </c>
      <c r="K66" s="17" t="s">
        <v>27</v>
      </c>
      <c r="L66" s="17" t="s">
        <v>28</v>
      </c>
      <c r="M66" s="17" t="s">
        <v>117</v>
      </c>
      <c r="N66" s="17" t="s">
        <v>43</v>
      </c>
      <c r="O66" s="17" t="s">
        <v>44</v>
      </c>
      <c r="P66" s="17" t="s">
        <v>58</v>
      </c>
      <c r="Q66" s="17" t="s">
        <v>193</v>
      </c>
      <c r="R66" s="17" t="s">
        <v>194</v>
      </c>
      <c r="S66" s="17" t="s">
        <v>195</v>
      </c>
      <c r="T66" s="17" t="s">
        <v>196</v>
      </c>
    </row>
    <row r="67" spans="1:20" s="3" customFormat="1" ht="34.5" customHeight="1">
      <c r="A67" s="17">
        <v>62</v>
      </c>
      <c r="B67" s="17" t="s">
        <v>211</v>
      </c>
      <c r="C67" s="17" t="s">
        <v>221</v>
      </c>
      <c r="D67" s="18">
        <v>2.2</v>
      </c>
      <c r="E67" s="19">
        <v>1</v>
      </c>
      <c r="F67" s="19"/>
      <c r="G67" s="19"/>
      <c r="H67" s="17" t="s">
        <v>39</v>
      </c>
      <c r="I67" s="17" t="s">
        <v>123</v>
      </c>
      <c r="J67" s="17" t="s">
        <v>222</v>
      </c>
      <c r="K67" s="17" t="s">
        <v>27</v>
      </c>
      <c r="L67" s="17" t="s">
        <v>223</v>
      </c>
      <c r="M67" s="17" t="s">
        <v>68</v>
      </c>
      <c r="N67" s="17" t="s">
        <v>30</v>
      </c>
      <c r="O67" s="17" t="s">
        <v>31</v>
      </c>
      <c r="P67" s="17" t="s">
        <v>58</v>
      </c>
      <c r="Q67" s="17" t="s">
        <v>217</v>
      </c>
      <c r="R67" s="17" t="s">
        <v>218</v>
      </c>
      <c r="S67" s="17" t="s">
        <v>224</v>
      </c>
      <c r="T67" s="17" t="s">
        <v>225</v>
      </c>
    </row>
    <row r="68" spans="1:20" s="3" customFormat="1" ht="34.5" customHeight="1">
      <c r="A68" s="17">
        <v>63</v>
      </c>
      <c r="B68" s="17" t="s">
        <v>234</v>
      </c>
      <c r="C68" s="17" t="s">
        <v>256</v>
      </c>
      <c r="D68" s="18">
        <v>19.4</v>
      </c>
      <c r="E68" s="19">
        <v>1</v>
      </c>
      <c r="F68" s="19"/>
      <c r="G68" s="19"/>
      <c r="H68" s="17" t="s">
        <v>39</v>
      </c>
      <c r="I68" s="17" t="s">
        <v>123</v>
      </c>
      <c r="J68" s="17" t="s">
        <v>257</v>
      </c>
      <c r="K68" s="17" t="s">
        <v>27</v>
      </c>
      <c r="L68" s="17" t="s">
        <v>28</v>
      </c>
      <c r="M68" s="17" t="s">
        <v>258</v>
      </c>
      <c r="N68" s="17" t="s">
        <v>43</v>
      </c>
      <c r="O68" s="17" t="s">
        <v>44</v>
      </c>
      <c r="P68" s="17" t="s">
        <v>58</v>
      </c>
      <c r="Q68" s="17" t="s">
        <v>193</v>
      </c>
      <c r="R68" s="17" t="s">
        <v>259</v>
      </c>
      <c r="S68" s="17" t="s">
        <v>195</v>
      </c>
      <c r="T68" s="17" t="s">
        <v>260</v>
      </c>
    </row>
    <row r="69" spans="1:20" s="3" customFormat="1" ht="34.5" customHeight="1">
      <c r="A69" s="17">
        <v>64</v>
      </c>
      <c r="B69" s="17" t="s">
        <v>234</v>
      </c>
      <c r="C69" s="17" t="s">
        <v>261</v>
      </c>
      <c r="D69" s="18">
        <v>9.982</v>
      </c>
      <c r="E69" s="19">
        <v>1</v>
      </c>
      <c r="F69" s="19"/>
      <c r="G69" s="19"/>
      <c r="H69" s="17" t="s">
        <v>39</v>
      </c>
      <c r="I69" s="17" t="s">
        <v>123</v>
      </c>
      <c r="J69" s="17" t="s">
        <v>262</v>
      </c>
      <c r="K69" s="17" t="s">
        <v>27</v>
      </c>
      <c r="L69" s="17" t="s">
        <v>28</v>
      </c>
      <c r="M69" s="17" t="s">
        <v>117</v>
      </c>
      <c r="N69" s="17" t="s">
        <v>30</v>
      </c>
      <c r="O69" s="17" t="s">
        <v>31</v>
      </c>
      <c r="P69" s="17" t="s">
        <v>58</v>
      </c>
      <c r="Q69" s="17" t="s">
        <v>193</v>
      </c>
      <c r="R69" s="17" t="s">
        <v>194</v>
      </c>
      <c r="S69" s="17" t="s">
        <v>195</v>
      </c>
      <c r="T69" s="17" t="s">
        <v>260</v>
      </c>
    </row>
    <row r="70" spans="1:20" s="3" customFormat="1" ht="34.5" customHeight="1">
      <c r="A70" s="17">
        <v>65</v>
      </c>
      <c r="B70" s="17" t="s">
        <v>423</v>
      </c>
      <c r="C70" s="17" t="s">
        <v>494</v>
      </c>
      <c r="D70" s="18">
        <v>8.43</v>
      </c>
      <c r="E70" s="19">
        <v>1</v>
      </c>
      <c r="F70" s="19"/>
      <c r="G70" s="19"/>
      <c r="H70" s="17" t="s">
        <v>39</v>
      </c>
      <c r="I70" s="17" t="s">
        <v>123</v>
      </c>
      <c r="J70" s="17" t="s">
        <v>495</v>
      </c>
      <c r="K70" s="17" t="s">
        <v>27</v>
      </c>
      <c r="L70" s="17" t="s">
        <v>28</v>
      </c>
      <c r="M70" s="17" t="s">
        <v>496</v>
      </c>
      <c r="N70" s="17" t="s">
        <v>30</v>
      </c>
      <c r="O70" s="17" t="s">
        <v>31</v>
      </c>
      <c r="P70" s="17" t="s">
        <v>32</v>
      </c>
      <c r="Q70" s="17" t="s">
        <v>432</v>
      </c>
      <c r="R70" s="17" t="s">
        <v>433</v>
      </c>
      <c r="S70" s="17" t="s">
        <v>497</v>
      </c>
      <c r="T70" s="17" t="s">
        <v>498</v>
      </c>
    </row>
    <row r="71" spans="1:20" s="3" customFormat="1" ht="34.5" customHeight="1">
      <c r="A71" s="17">
        <v>66</v>
      </c>
      <c r="B71" s="17" t="s">
        <v>605</v>
      </c>
      <c r="C71" s="17" t="s">
        <v>606</v>
      </c>
      <c r="D71" s="18">
        <v>3.65</v>
      </c>
      <c r="E71" s="19">
        <v>1</v>
      </c>
      <c r="F71" s="19"/>
      <c r="G71" s="19"/>
      <c r="H71" s="17" t="s">
        <v>39</v>
      </c>
      <c r="I71" s="17" t="s">
        <v>123</v>
      </c>
      <c r="J71" s="17" t="s">
        <v>607</v>
      </c>
      <c r="K71" s="17" t="s">
        <v>27</v>
      </c>
      <c r="L71" s="17" t="s">
        <v>28</v>
      </c>
      <c r="M71" s="17" t="s">
        <v>103</v>
      </c>
      <c r="N71" s="17" t="s">
        <v>43</v>
      </c>
      <c r="O71" s="17" t="s">
        <v>44</v>
      </c>
      <c r="P71" s="17" t="s">
        <v>58</v>
      </c>
      <c r="Q71" s="17" t="s">
        <v>580</v>
      </c>
      <c r="R71" s="17" t="s">
        <v>608</v>
      </c>
      <c r="S71" s="17" t="s">
        <v>609</v>
      </c>
      <c r="T71" s="17" t="s">
        <v>610</v>
      </c>
    </row>
    <row r="72" spans="1:20" s="3" customFormat="1" ht="34.5" customHeight="1">
      <c r="A72" s="17">
        <v>67</v>
      </c>
      <c r="B72" s="17" t="s">
        <v>641</v>
      </c>
      <c r="C72" s="17" t="s">
        <v>676</v>
      </c>
      <c r="D72" s="18">
        <v>7.343</v>
      </c>
      <c r="E72" s="19">
        <v>1</v>
      </c>
      <c r="F72" s="19"/>
      <c r="G72" s="19"/>
      <c r="H72" s="17" t="s">
        <v>39</v>
      </c>
      <c r="I72" s="17" t="s">
        <v>123</v>
      </c>
      <c r="J72" s="17" t="s">
        <v>677</v>
      </c>
      <c r="K72" s="17" t="s">
        <v>27</v>
      </c>
      <c r="L72" s="17" t="s">
        <v>28</v>
      </c>
      <c r="M72" s="17" t="s">
        <v>678</v>
      </c>
      <c r="N72" s="17" t="s">
        <v>30</v>
      </c>
      <c r="O72" s="17" t="s">
        <v>31</v>
      </c>
      <c r="P72" s="17" t="s">
        <v>58</v>
      </c>
      <c r="Q72" s="17" t="s">
        <v>679</v>
      </c>
      <c r="R72" s="17" t="s">
        <v>645</v>
      </c>
      <c r="S72" s="17" t="s">
        <v>680</v>
      </c>
      <c r="T72" s="17" t="s">
        <v>681</v>
      </c>
    </row>
    <row r="73" spans="1:20" s="3" customFormat="1" ht="34.5" customHeight="1">
      <c r="A73" s="17">
        <v>68</v>
      </c>
      <c r="B73" s="17" t="s">
        <v>622</v>
      </c>
      <c r="C73" s="17" t="s">
        <v>686</v>
      </c>
      <c r="D73" s="18">
        <v>5.43</v>
      </c>
      <c r="E73" s="19">
        <v>1</v>
      </c>
      <c r="F73" s="19"/>
      <c r="G73" s="19"/>
      <c r="H73" s="17" t="s">
        <v>39</v>
      </c>
      <c r="I73" s="17" t="s">
        <v>123</v>
      </c>
      <c r="J73" s="17" t="s">
        <v>687</v>
      </c>
      <c r="K73" s="17" t="s">
        <v>27</v>
      </c>
      <c r="L73" s="17" t="s">
        <v>688</v>
      </c>
      <c r="M73" s="17" t="s">
        <v>125</v>
      </c>
      <c r="N73" s="17" t="s">
        <v>30</v>
      </c>
      <c r="O73" s="17" t="s">
        <v>31</v>
      </c>
      <c r="P73" s="17" t="s">
        <v>78</v>
      </c>
      <c r="Q73" s="17" t="s">
        <v>625</v>
      </c>
      <c r="R73" s="17" t="s">
        <v>626</v>
      </c>
      <c r="S73" s="17" t="s">
        <v>689</v>
      </c>
      <c r="T73" s="17" t="s">
        <v>690</v>
      </c>
    </row>
    <row r="74" spans="1:20" s="3" customFormat="1" ht="34.5" customHeight="1">
      <c r="A74" s="17">
        <v>69</v>
      </c>
      <c r="B74" s="17" t="s">
        <v>966</v>
      </c>
      <c r="C74" s="17" t="s">
        <v>1028</v>
      </c>
      <c r="D74" s="18">
        <v>26.2</v>
      </c>
      <c r="E74" s="19">
        <v>1</v>
      </c>
      <c r="F74" s="19"/>
      <c r="G74" s="19"/>
      <c r="H74" s="17" t="s">
        <v>39</v>
      </c>
      <c r="I74" s="17" t="s">
        <v>123</v>
      </c>
      <c r="J74" s="17" t="s">
        <v>1029</v>
      </c>
      <c r="K74" s="17" t="s">
        <v>27</v>
      </c>
      <c r="L74" s="17" t="s">
        <v>28</v>
      </c>
      <c r="M74" s="17" t="s">
        <v>68</v>
      </c>
      <c r="N74" s="17" t="s">
        <v>43</v>
      </c>
      <c r="O74" s="17" t="s">
        <v>44</v>
      </c>
      <c r="P74" s="17" t="s">
        <v>58</v>
      </c>
      <c r="Q74" s="17" t="s">
        <v>969</v>
      </c>
      <c r="R74" s="17" t="s">
        <v>1025</v>
      </c>
      <c r="S74" s="17" t="s">
        <v>1030</v>
      </c>
      <c r="T74" s="17" t="s">
        <v>1031</v>
      </c>
    </row>
    <row r="75" spans="1:20" s="3" customFormat="1" ht="34.5" customHeight="1">
      <c r="A75" s="17">
        <v>70</v>
      </c>
      <c r="B75" s="17" t="s">
        <v>1156</v>
      </c>
      <c r="C75" s="17" t="s">
        <v>1157</v>
      </c>
      <c r="D75" s="18">
        <v>123.5</v>
      </c>
      <c r="E75" s="19">
        <v>1</v>
      </c>
      <c r="F75" s="19"/>
      <c r="G75" s="19"/>
      <c r="H75" s="17" t="s">
        <v>39</v>
      </c>
      <c r="I75" s="17" t="s">
        <v>123</v>
      </c>
      <c r="J75" s="17" t="s">
        <v>1158</v>
      </c>
      <c r="K75" s="17" t="s">
        <v>27</v>
      </c>
      <c r="L75" s="17" t="s">
        <v>28</v>
      </c>
      <c r="M75" s="17" t="s">
        <v>29</v>
      </c>
      <c r="N75" s="17" t="s">
        <v>30</v>
      </c>
      <c r="O75" s="17" t="s">
        <v>31</v>
      </c>
      <c r="P75" s="17" t="s">
        <v>32</v>
      </c>
      <c r="Q75" s="17" t="s">
        <v>1159</v>
      </c>
      <c r="R75" s="17" t="s">
        <v>1160</v>
      </c>
      <c r="S75" s="17" t="s">
        <v>1161</v>
      </c>
      <c r="T75" s="17" t="s">
        <v>1162</v>
      </c>
    </row>
    <row r="76" spans="1:20" s="3" customFormat="1" ht="34.5" customHeight="1">
      <c r="A76" s="17">
        <v>71</v>
      </c>
      <c r="B76" s="17" t="s">
        <v>1325</v>
      </c>
      <c r="C76" s="17" t="s">
        <v>1326</v>
      </c>
      <c r="D76" s="18">
        <v>29.0823</v>
      </c>
      <c r="E76" s="19">
        <v>1</v>
      </c>
      <c r="F76" s="19"/>
      <c r="G76" s="19"/>
      <c r="H76" s="17" t="s">
        <v>39</v>
      </c>
      <c r="I76" s="17" t="s">
        <v>123</v>
      </c>
      <c r="J76" s="17" t="s">
        <v>1327</v>
      </c>
      <c r="K76" s="17" t="s">
        <v>27</v>
      </c>
      <c r="L76" s="17" t="s">
        <v>28</v>
      </c>
      <c r="M76" s="17" t="s">
        <v>68</v>
      </c>
      <c r="N76" s="17" t="s">
        <v>30</v>
      </c>
      <c r="O76" s="17" t="s">
        <v>44</v>
      </c>
      <c r="P76" s="17" t="s">
        <v>58</v>
      </c>
      <c r="Q76" s="17" t="s">
        <v>1328</v>
      </c>
      <c r="R76" s="17" t="s">
        <v>1329</v>
      </c>
      <c r="S76" s="17" t="s">
        <v>1330</v>
      </c>
      <c r="T76" s="17" t="s">
        <v>1331</v>
      </c>
    </row>
    <row r="77" spans="1:20" s="3" customFormat="1" ht="34.5" customHeight="1">
      <c r="A77" s="17">
        <v>72</v>
      </c>
      <c r="B77" s="17" t="s">
        <v>1412</v>
      </c>
      <c r="C77" s="17" t="s">
        <v>1413</v>
      </c>
      <c r="D77" s="18">
        <v>8.68</v>
      </c>
      <c r="E77" s="19">
        <v>1</v>
      </c>
      <c r="F77" s="19"/>
      <c r="G77" s="19"/>
      <c r="H77" s="17" t="s">
        <v>39</v>
      </c>
      <c r="I77" s="17" t="s">
        <v>123</v>
      </c>
      <c r="J77" s="17" t="s">
        <v>1414</v>
      </c>
      <c r="K77" s="17" t="s">
        <v>27</v>
      </c>
      <c r="L77" s="17" t="s">
        <v>28</v>
      </c>
      <c r="M77" s="17" t="s">
        <v>117</v>
      </c>
      <c r="N77" s="17" t="s">
        <v>30</v>
      </c>
      <c r="O77" s="17" t="s">
        <v>31</v>
      </c>
      <c r="P77" s="17" t="s">
        <v>58</v>
      </c>
      <c r="Q77" s="17" t="s">
        <v>1415</v>
      </c>
      <c r="R77" s="17" t="s">
        <v>1416</v>
      </c>
      <c r="S77" s="17" t="s">
        <v>1417</v>
      </c>
      <c r="T77" s="17" t="s">
        <v>1418</v>
      </c>
    </row>
    <row r="78" spans="1:20" s="3" customFormat="1" ht="34.5" customHeight="1">
      <c r="A78" s="17">
        <v>73</v>
      </c>
      <c r="B78" s="17" t="s">
        <v>1412</v>
      </c>
      <c r="C78" s="17" t="s">
        <v>1419</v>
      </c>
      <c r="D78" s="18">
        <v>69</v>
      </c>
      <c r="E78" s="19">
        <v>1</v>
      </c>
      <c r="F78" s="19"/>
      <c r="G78" s="19"/>
      <c r="H78" s="17" t="s">
        <v>39</v>
      </c>
      <c r="I78" s="17" t="s">
        <v>123</v>
      </c>
      <c r="J78" s="17" t="s">
        <v>1420</v>
      </c>
      <c r="K78" s="17" t="s">
        <v>27</v>
      </c>
      <c r="L78" s="17" t="s">
        <v>28</v>
      </c>
      <c r="M78" s="17" t="s">
        <v>134</v>
      </c>
      <c r="N78" s="17" t="s">
        <v>43</v>
      </c>
      <c r="O78" s="17" t="s">
        <v>44</v>
      </c>
      <c r="P78" s="17" t="s">
        <v>58</v>
      </c>
      <c r="Q78" s="17" t="s">
        <v>1415</v>
      </c>
      <c r="R78" s="17" t="s">
        <v>1416</v>
      </c>
      <c r="S78" s="17" t="s">
        <v>1421</v>
      </c>
      <c r="T78" s="17" t="s">
        <v>1422</v>
      </c>
    </row>
    <row r="79" spans="1:20" s="3" customFormat="1" ht="34.5" customHeight="1">
      <c r="A79" s="17">
        <v>74</v>
      </c>
      <c r="B79" s="17" t="s">
        <v>1412</v>
      </c>
      <c r="C79" s="17" t="s">
        <v>1437</v>
      </c>
      <c r="D79" s="18">
        <v>7.1</v>
      </c>
      <c r="E79" s="19">
        <v>1</v>
      </c>
      <c r="F79" s="19"/>
      <c r="G79" s="19"/>
      <c r="H79" s="17" t="s">
        <v>39</v>
      </c>
      <c r="I79" s="17" t="s">
        <v>123</v>
      </c>
      <c r="J79" s="17" t="s">
        <v>1438</v>
      </c>
      <c r="K79" s="17" t="s">
        <v>27</v>
      </c>
      <c r="L79" s="17" t="s">
        <v>28</v>
      </c>
      <c r="M79" s="17" t="s">
        <v>117</v>
      </c>
      <c r="N79" s="17" t="s">
        <v>30</v>
      </c>
      <c r="O79" s="17" t="s">
        <v>31</v>
      </c>
      <c r="P79" s="17" t="s">
        <v>78</v>
      </c>
      <c r="Q79" s="17" t="s">
        <v>1415</v>
      </c>
      <c r="R79" s="17" t="s">
        <v>1416</v>
      </c>
      <c r="S79" s="17" t="s">
        <v>1421</v>
      </c>
      <c r="T79" s="17" t="s">
        <v>1422</v>
      </c>
    </row>
    <row r="80" spans="1:20" s="3" customFormat="1" ht="34.5" customHeight="1">
      <c r="A80" s="21" t="s">
        <v>1715</v>
      </c>
      <c r="B80" s="22"/>
      <c r="C80" s="22"/>
      <c r="D80" s="23">
        <f>SUM(D81:D97)</f>
        <v>103.42294</v>
      </c>
      <c r="E80" s="24">
        <f>SUM(E81:E97)</f>
        <v>17</v>
      </c>
      <c r="F80" s="16">
        <f>E80/E$3</f>
        <v>0.054838709677419356</v>
      </c>
      <c r="G80" s="16">
        <f>D80/D$3</f>
        <v>0.02239114494716596</v>
      </c>
      <c r="H80" s="17"/>
      <c r="I80" s="17"/>
      <c r="J80" s="17"/>
      <c r="K80" s="17"/>
      <c r="L80" s="17"/>
      <c r="M80" s="17"/>
      <c r="N80" s="17"/>
      <c r="O80" s="17"/>
      <c r="P80" s="17"/>
      <c r="Q80" s="17"/>
      <c r="R80" s="17"/>
      <c r="S80" s="17"/>
      <c r="T80" s="17"/>
    </row>
    <row r="81" spans="1:20" s="3" customFormat="1" ht="34.5" customHeight="1">
      <c r="A81" s="17">
        <v>75</v>
      </c>
      <c r="B81" s="17" t="s">
        <v>211</v>
      </c>
      <c r="C81" s="17" t="s">
        <v>239</v>
      </c>
      <c r="D81" s="18">
        <v>5.32</v>
      </c>
      <c r="E81" s="19">
        <v>1</v>
      </c>
      <c r="F81" s="19"/>
      <c r="G81" s="19"/>
      <c r="H81" s="17" t="s">
        <v>240</v>
      </c>
      <c r="I81" s="17" t="s">
        <v>241</v>
      </c>
      <c r="J81" s="17" t="s">
        <v>242</v>
      </c>
      <c r="K81" s="17" t="s">
        <v>133</v>
      </c>
      <c r="L81" s="17" t="s">
        <v>77</v>
      </c>
      <c r="M81" s="17" t="s">
        <v>134</v>
      </c>
      <c r="N81" s="17" t="s">
        <v>30</v>
      </c>
      <c r="O81" s="17" t="s">
        <v>31</v>
      </c>
      <c r="P81" s="17" t="s">
        <v>78</v>
      </c>
      <c r="Q81" s="17" t="s">
        <v>217</v>
      </c>
      <c r="R81" s="17" t="s">
        <v>218</v>
      </c>
      <c r="S81" s="17" t="s">
        <v>243</v>
      </c>
      <c r="T81" s="17" t="s">
        <v>244</v>
      </c>
    </row>
    <row r="82" spans="1:20" s="3" customFormat="1" ht="34.5" customHeight="1">
      <c r="A82" s="17">
        <v>76</v>
      </c>
      <c r="B82" s="17" t="s">
        <v>313</v>
      </c>
      <c r="C82" s="17" t="s">
        <v>320</v>
      </c>
      <c r="D82" s="18">
        <v>2.13974</v>
      </c>
      <c r="E82" s="19">
        <v>1</v>
      </c>
      <c r="F82" s="19"/>
      <c r="G82" s="19"/>
      <c r="H82" s="17" t="s">
        <v>240</v>
      </c>
      <c r="I82" s="17" t="s">
        <v>241</v>
      </c>
      <c r="J82" s="17" t="s">
        <v>321</v>
      </c>
      <c r="K82" s="17" t="s">
        <v>27</v>
      </c>
      <c r="L82" s="17" t="s">
        <v>223</v>
      </c>
      <c r="M82" s="17" t="s">
        <v>68</v>
      </c>
      <c r="N82" s="17" t="s">
        <v>43</v>
      </c>
      <c r="O82" s="17" t="s">
        <v>44</v>
      </c>
      <c r="P82" s="17" t="s">
        <v>58</v>
      </c>
      <c r="Q82" s="17" t="s">
        <v>316</v>
      </c>
      <c r="R82" s="17" t="s">
        <v>317</v>
      </c>
      <c r="S82" s="17" t="s">
        <v>318</v>
      </c>
      <c r="T82" s="17" t="s">
        <v>319</v>
      </c>
    </row>
    <row r="83" spans="1:20" s="3" customFormat="1" ht="34.5" customHeight="1">
      <c r="A83" s="17">
        <v>77</v>
      </c>
      <c r="B83" s="17" t="s">
        <v>885</v>
      </c>
      <c r="C83" s="17" t="s">
        <v>896</v>
      </c>
      <c r="D83" s="18">
        <v>5.387</v>
      </c>
      <c r="E83" s="19">
        <v>1</v>
      </c>
      <c r="F83" s="19"/>
      <c r="G83" s="19"/>
      <c r="H83" s="17" t="s">
        <v>240</v>
      </c>
      <c r="I83" s="17" t="s">
        <v>241</v>
      </c>
      <c r="J83" s="17" t="s">
        <v>897</v>
      </c>
      <c r="K83" s="17" t="s">
        <v>27</v>
      </c>
      <c r="L83" s="17" t="s">
        <v>28</v>
      </c>
      <c r="M83" s="17" t="s">
        <v>258</v>
      </c>
      <c r="N83" s="17" t="s">
        <v>43</v>
      </c>
      <c r="O83" s="17" t="s">
        <v>31</v>
      </c>
      <c r="P83" s="17" t="s">
        <v>58</v>
      </c>
      <c r="Q83" s="17" t="s">
        <v>888</v>
      </c>
      <c r="R83" s="17" t="s">
        <v>889</v>
      </c>
      <c r="S83" s="17" t="s">
        <v>898</v>
      </c>
      <c r="T83" s="17" t="s">
        <v>899</v>
      </c>
    </row>
    <row r="84" spans="1:20" s="3" customFormat="1" ht="34.5" customHeight="1">
      <c r="A84" s="17">
        <v>78</v>
      </c>
      <c r="B84" s="17" t="s">
        <v>641</v>
      </c>
      <c r="C84" s="17" t="s">
        <v>652</v>
      </c>
      <c r="D84" s="18">
        <v>4.76</v>
      </c>
      <c r="E84" s="19">
        <v>1</v>
      </c>
      <c r="F84" s="19"/>
      <c r="G84" s="19"/>
      <c r="H84" s="17" t="s">
        <v>240</v>
      </c>
      <c r="I84" s="17" t="s">
        <v>653</v>
      </c>
      <c r="J84" s="17" t="s">
        <v>654</v>
      </c>
      <c r="K84" s="17" t="s">
        <v>27</v>
      </c>
      <c r="L84" s="17" t="s">
        <v>28</v>
      </c>
      <c r="M84" s="17" t="s">
        <v>134</v>
      </c>
      <c r="N84" s="17" t="s">
        <v>30</v>
      </c>
      <c r="O84" s="17" t="s">
        <v>31</v>
      </c>
      <c r="P84" s="17" t="s">
        <v>58</v>
      </c>
      <c r="Q84" s="17" t="s">
        <v>644</v>
      </c>
      <c r="R84" s="17" t="s">
        <v>645</v>
      </c>
      <c r="S84" s="17" t="s">
        <v>655</v>
      </c>
      <c r="T84" s="17" t="s">
        <v>656</v>
      </c>
    </row>
    <row r="85" spans="1:20" s="3" customFormat="1" ht="34.5" customHeight="1">
      <c r="A85" s="17">
        <v>79</v>
      </c>
      <c r="B85" s="17" t="s">
        <v>1693</v>
      </c>
      <c r="C85" s="17" t="s">
        <v>1704</v>
      </c>
      <c r="D85" s="18">
        <v>4.5</v>
      </c>
      <c r="E85" s="19">
        <v>1</v>
      </c>
      <c r="F85" s="19"/>
      <c r="G85" s="19"/>
      <c r="H85" s="17" t="s">
        <v>240</v>
      </c>
      <c r="I85" s="17" t="s">
        <v>1705</v>
      </c>
      <c r="J85" s="17" t="s">
        <v>1706</v>
      </c>
      <c r="K85" s="17" t="s">
        <v>27</v>
      </c>
      <c r="L85" s="17" t="s">
        <v>28</v>
      </c>
      <c r="M85" s="17" t="s">
        <v>29</v>
      </c>
      <c r="N85" s="17" t="s">
        <v>30</v>
      </c>
      <c r="O85" s="17" t="s">
        <v>31</v>
      </c>
      <c r="P85" s="17" t="s">
        <v>32</v>
      </c>
      <c r="Q85" s="17" t="s">
        <v>1696</v>
      </c>
      <c r="R85" s="17" t="s">
        <v>1697</v>
      </c>
      <c r="S85" s="17" t="s">
        <v>1707</v>
      </c>
      <c r="T85" s="17" t="s">
        <v>1697</v>
      </c>
    </row>
    <row r="86" spans="1:20" s="3" customFormat="1" ht="34.5" customHeight="1">
      <c r="A86" s="17">
        <v>80</v>
      </c>
      <c r="B86" s="17" t="s">
        <v>1009</v>
      </c>
      <c r="C86" s="17" t="s">
        <v>1010</v>
      </c>
      <c r="D86" s="18">
        <v>3.7</v>
      </c>
      <c r="E86" s="19">
        <v>1</v>
      </c>
      <c r="F86" s="19"/>
      <c r="G86" s="19"/>
      <c r="H86" s="17" t="s">
        <v>240</v>
      </c>
      <c r="I86" s="17" t="s">
        <v>653</v>
      </c>
      <c r="J86" s="17" t="s">
        <v>1011</v>
      </c>
      <c r="K86" s="17" t="s">
        <v>27</v>
      </c>
      <c r="L86" s="17" t="s">
        <v>28</v>
      </c>
      <c r="M86" s="17" t="s">
        <v>68</v>
      </c>
      <c r="N86" s="17" t="s">
        <v>30</v>
      </c>
      <c r="O86" s="17" t="s">
        <v>31</v>
      </c>
      <c r="P86" s="17" t="s">
        <v>58</v>
      </c>
      <c r="Q86" s="17" t="s">
        <v>1012</v>
      </c>
      <c r="R86" s="17" t="s">
        <v>1013</v>
      </c>
      <c r="S86" s="17" t="s">
        <v>1014</v>
      </c>
      <c r="T86" s="17" t="s">
        <v>1015</v>
      </c>
    </row>
    <row r="87" spans="1:20" s="3" customFormat="1" ht="34.5" customHeight="1">
      <c r="A87" s="17">
        <v>81</v>
      </c>
      <c r="B87" s="17" t="s">
        <v>1043</v>
      </c>
      <c r="C87" s="17" t="s">
        <v>1050</v>
      </c>
      <c r="D87" s="18">
        <v>3.7</v>
      </c>
      <c r="E87" s="19">
        <v>1</v>
      </c>
      <c r="F87" s="19"/>
      <c r="G87" s="19"/>
      <c r="H87" s="17" t="s">
        <v>240</v>
      </c>
      <c r="I87" s="17" t="s">
        <v>653</v>
      </c>
      <c r="J87" s="17" t="s">
        <v>1051</v>
      </c>
      <c r="K87" s="17" t="s">
        <v>27</v>
      </c>
      <c r="L87" s="17" t="s">
        <v>223</v>
      </c>
      <c r="M87" s="17" t="s">
        <v>134</v>
      </c>
      <c r="N87" s="17" t="s">
        <v>43</v>
      </c>
      <c r="O87" s="17" t="s">
        <v>44</v>
      </c>
      <c r="P87" s="17" t="s">
        <v>58</v>
      </c>
      <c r="Q87" s="17" t="s">
        <v>1046</v>
      </c>
      <c r="R87" s="17" t="s">
        <v>1047</v>
      </c>
      <c r="S87" s="17" t="s">
        <v>1052</v>
      </c>
      <c r="T87" s="17" t="s">
        <v>1053</v>
      </c>
    </row>
    <row r="88" spans="1:20" s="3" customFormat="1" ht="34.5" customHeight="1">
      <c r="A88" s="17">
        <v>82</v>
      </c>
      <c r="B88" s="17" t="s">
        <v>1134</v>
      </c>
      <c r="C88" s="17" t="s">
        <v>1135</v>
      </c>
      <c r="D88" s="18">
        <v>2.5</v>
      </c>
      <c r="E88" s="19">
        <v>1</v>
      </c>
      <c r="F88" s="19"/>
      <c r="G88" s="19"/>
      <c r="H88" s="17" t="s">
        <v>240</v>
      </c>
      <c r="I88" s="17" t="s">
        <v>653</v>
      </c>
      <c r="J88" s="17" t="s">
        <v>1136</v>
      </c>
      <c r="K88" s="17" t="s">
        <v>27</v>
      </c>
      <c r="L88" s="17" t="s">
        <v>28</v>
      </c>
      <c r="M88" s="17" t="s">
        <v>134</v>
      </c>
      <c r="N88" s="17" t="s">
        <v>43</v>
      </c>
      <c r="O88" s="17" t="s">
        <v>44</v>
      </c>
      <c r="P88" s="17" t="s">
        <v>32</v>
      </c>
      <c r="Q88" s="17" t="s">
        <v>1137</v>
      </c>
      <c r="R88" s="17" t="s">
        <v>1138</v>
      </c>
      <c r="S88" s="17" t="s">
        <v>1139</v>
      </c>
      <c r="T88" s="17" t="s">
        <v>1140</v>
      </c>
    </row>
    <row r="89" spans="1:20" s="3" customFormat="1" ht="34.5" customHeight="1">
      <c r="A89" s="17">
        <v>83</v>
      </c>
      <c r="B89" s="17" t="s">
        <v>1232</v>
      </c>
      <c r="C89" s="17" t="s">
        <v>1281</v>
      </c>
      <c r="D89" s="18">
        <v>1.7562</v>
      </c>
      <c r="E89" s="19">
        <v>1</v>
      </c>
      <c r="F89" s="19"/>
      <c r="G89" s="19"/>
      <c r="H89" s="17" t="s">
        <v>240</v>
      </c>
      <c r="I89" s="17" t="s">
        <v>653</v>
      </c>
      <c r="J89" s="17" t="s">
        <v>1282</v>
      </c>
      <c r="K89" s="17" t="s">
        <v>27</v>
      </c>
      <c r="L89" s="17" t="s">
        <v>28</v>
      </c>
      <c r="M89" s="17" t="s">
        <v>1283</v>
      </c>
      <c r="N89" s="17" t="s">
        <v>30</v>
      </c>
      <c r="O89" s="17" t="s">
        <v>31</v>
      </c>
      <c r="P89" s="17" t="s">
        <v>32</v>
      </c>
      <c r="Q89" s="17" t="s">
        <v>1259</v>
      </c>
      <c r="R89" s="17" t="s">
        <v>1273</v>
      </c>
      <c r="S89" s="17" t="s">
        <v>1284</v>
      </c>
      <c r="T89" s="17" t="s">
        <v>1285</v>
      </c>
    </row>
    <row r="90" spans="1:20" s="3" customFormat="1" ht="34.5" customHeight="1">
      <c r="A90" s="17">
        <v>84</v>
      </c>
      <c r="B90" s="17" t="s">
        <v>1362</v>
      </c>
      <c r="C90" s="17" t="s">
        <v>1363</v>
      </c>
      <c r="D90" s="18">
        <v>6.8</v>
      </c>
      <c r="E90" s="19">
        <v>1</v>
      </c>
      <c r="F90" s="19"/>
      <c r="G90" s="19"/>
      <c r="H90" s="17" t="s">
        <v>240</v>
      </c>
      <c r="I90" s="17" t="s">
        <v>653</v>
      </c>
      <c r="J90" s="17" t="s">
        <v>1364</v>
      </c>
      <c r="K90" s="17" t="s">
        <v>27</v>
      </c>
      <c r="L90" s="17" t="s">
        <v>102</v>
      </c>
      <c r="M90" s="17" t="s">
        <v>134</v>
      </c>
      <c r="N90" s="17" t="s">
        <v>30</v>
      </c>
      <c r="O90" s="17" t="s">
        <v>31</v>
      </c>
      <c r="P90" s="17" t="s">
        <v>32</v>
      </c>
      <c r="Q90" s="17" t="s">
        <v>1365</v>
      </c>
      <c r="R90" s="17" t="s">
        <v>1366</v>
      </c>
      <c r="S90" s="17" t="s">
        <v>1367</v>
      </c>
      <c r="T90" s="17" t="s">
        <v>1368</v>
      </c>
    </row>
    <row r="91" spans="1:20" s="3" customFormat="1" ht="34.5" customHeight="1">
      <c r="A91" s="17">
        <v>85</v>
      </c>
      <c r="B91" s="17" t="s">
        <v>1510</v>
      </c>
      <c r="C91" s="17" t="s">
        <v>1535</v>
      </c>
      <c r="D91" s="18">
        <v>2</v>
      </c>
      <c r="E91" s="19">
        <v>1</v>
      </c>
      <c r="F91" s="19"/>
      <c r="G91" s="19"/>
      <c r="H91" s="17" t="s">
        <v>240</v>
      </c>
      <c r="I91" s="17" t="s">
        <v>653</v>
      </c>
      <c r="J91" s="17" t="s">
        <v>1536</v>
      </c>
      <c r="K91" s="17" t="s">
        <v>27</v>
      </c>
      <c r="L91" s="17" t="s">
        <v>28</v>
      </c>
      <c r="M91" s="17" t="s">
        <v>134</v>
      </c>
      <c r="N91" s="17" t="s">
        <v>30</v>
      </c>
      <c r="O91" s="17" t="s">
        <v>31</v>
      </c>
      <c r="P91" s="17" t="s">
        <v>78</v>
      </c>
      <c r="Q91" s="17" t="s">
        <v>1473</v>
      </c>
      <c r="R91" s="17" t="s">
        <v>1503</v>
      </c>
      <c r="S91" s="17" t="s">
        <v>1513</v>
      </c>
      <c r="T91" s="17" t="s">
        <v>1514</v>
      </c>
    </row>
    <row r="92" spans="1:20" s="3" customFormat="1" ht="34.5" customHeight="1">
      <c r="A92" s="17">
        <v>86</v>
      </c>
      <c r="B92" s="17" t="s">
        <v>773</v>
      </c>
      <c r="C92" s="17" t="s">
        <v>774</v>
      </c>
      <c r="D92" s="18">
        <v>6.8</v>
      </c>
      <c r="E92" s="19">
        <v>1</v>
      </c>
      <c r="F92" s="19"/>
      <c r="G92" s="19"/>
      <c r="H92" s="17" t="s">
        <v>240</v>
      </c>
      <c r="I92" s="17" t="s">
        <v>775</v>
      </c>
      <c r="J92" s="17" t="s">
        <v>776</v>
      </c>
      <c r="K92" s="17" t="s">
        <v>27</v>
      </c>
      <c r="L92" s="17" t="s">
        <v>28</v>
      </c>
      <c r="M92" s="17" t="s">
        <v>671</v>
      </c>
      <c r="N92" s="17" t="s">
        <v>30</v>
      </c>
      <c r="O92" s="17" t="s">
        <v>44</v>
      </c>
      <c r="P92" s="17" t="s">
        <v>78</v>
      </c>
      <c r="Q92" s="17" t="s">
        <v>777</v>
      </c>
      <c r="R92" s="17" t="s">
        <v>778</v>
      </c>
      <c r="S92" s="17" t="s">
        <v>779</v>
      </c>
      <c r="T92" s="17" t="s">
        <v>780</v>
      </c>
    </row>
    <row r="93" spans="1:20" s="3" customFormat="1" ht="34.5" customHeight="1">
      <c r="A93" s="17">
        <v>87</v>
      </c>
      <c r="B93" s="17" t="s">
        <v>966</v>
      </c>
      <c r="C93" s="17" t="s">
        <v>967</v>
      </c>
      <c r="D93" s="18">
        <v>15</v>
      </c>
      <c r="E93" s="19">
        <v>1</v>
      </c>
      <c r="F93" s="19"/>
      <c r="G93" s="19"/>
      <c r="H93" s="17" t="s">
        <v>240</v>
      </c>
      <c r="I93" s="17" t="s">
        <v>775</v>
      </c>
      <c r="J93" s="17" t="s">
        <v>968</v>
      </c>
      <c r="K93" s="17" t="s">
        <v>27</v>
      </c>
      <c r="L93" s="17" t="s">
        <v>223</v>
      </c>
      <c r="M93" s="17" t="s">
        <v>68</v>
      </c>
      <c r="N93" s="17" t="s">
        <v>30</v>
      </c>
      <c r="O93" s="17" t="s">
        <v>31</v>
      </c>
      <c r="P93" s="17" t="s">
        <v>32</v>
      </c>
      <c r="Q93" s="17" t="s">
        <v>969</v>
      </c>
      <c r="R93" s="17" t="s">
        <v>970</v>
      </c>
      <c r="S93" s="17" t="s">
        <v>971</v>
      </c>
      <c r="T93" s="17" t="s">
        <v>972</v>
      </c>
    </row>
    <row r="94" spans="1:20" s="3" customFormat="1" ht="34.5" customHeight="1">
      <c r="A94" s="17">
        <v>88</v>
      </c>
      <c r="B94" s="17" t="s">
        <v>1198</v>
      </c>
      <c r="C94" s="17" t="s">
        <v>1219</v>
      </c>
      <c r="D94" s="18">
        <v>8</v>
      </c>
      <c r="E94" s="19">
        <v>1</v>
      </c>
      <c r="F94" s="19"/>
      <c r="G94" s="19"/>
      <c r="H94" s="17" t="s">
        <v>240</v>
      </c>
      <c r="I94" s="17" t="s">
        <v>775</v>
      </c>
      <c r="J94" s="17" t="s">
        <v>1220</v>
      </c>
      <c r="K94" s="17" t="s">
        <v>27</v>
      </c>
      <c r="L94" s="17" t="s">
        <v>28</v>
      </c>
      <c r="M94" s="17" t="s">
        <v>453</v>
      </c>
      <c r="N94" s="17" t="s">
        <v>43</v>
      </c>
      <c r="O94" s="17" t="s">
        <v>44</v>
      </c>
      <c r="P94" s="17" t="s">
        <v>78</v>
      </c>
      <c r="Q94" s="17" t="s">
        <v>1201</v>
      </c>
      <c r="R94" s="17" t="s">
        <v>1202</v>
      </c>
      <c r="S94" s="17" t="s">
        <v>1221</v>
      </c>
      <c r="T94" s="17" t="s">
        <v>1222</v>
      </c>
    </row>
    <row r="95" spans="1:20" s="3" customFormat="1" ht="34.5" customHeight="1">
      <c r="A95" s="17">
        <v>89</v>
      </c>
      <c r="B95" s="17" t="s">
        <v>1425</v>
      </c>
      <c r="C95" s="17" t="s">
        <v>1426</v>
      </c>
      <c r="D95" s="18">
        <v>10.52</v>
      </c>
      <c r="E95" s="19">
        <v>1</v>
      </c>
      <c r="F95" s="19"/>
      <c r="G95" s="19"/>
      <c r="H95" s="17" t="s">
        <v>240</v>
      </c>
      <c r="I95" s="17" t="s">
        <v>775</v>
      </c>
      <c r="J95" s="17" t="s">
        <v>1427</v>
      </c>
      <c r="K95" s="17" t="s">
        <v>27</v>
      </c>
      <c r="L95" s="17" t="s">
        <v>102</v>
      </c>
      <c r="M95" s="17" t="s">
        <v>68</v>
      </c>
      <c r="N95" s="17" t="s">
        <v>43</v>
      </c>
      <c r="O95" s="17" t="s">
        <v>44</v>
      </c>
      <c r="P95" s="17" t="s">
        <v>32</v>
      </c>
      <c r="Q95" s="17" t="s">
        <v>1415</v>
      </c>
      <c r="R95" s="17" t="s">
        <v>1416</v>
      </c>
      <c r="S95" s="17" t="s">
        <v>1428</v>
      </c>
      <c r="T95" s="17" t="s">
        <v>1429</v>
      </c>
    </row>
    <row r="96" spans="1:20" s="3" customFormat="1" ht="34.5" customHeight="1">
      <c r="A96" s="17">
        <v>90</v>
      </c>
      <c r="B96" s="17" t="s">
        <v>1542</v>
      </c>
      <c r="C96" s="17" t="s">
        <v>1571</v>
      </c>
      <c r="D96" s="18">
        <v>2.7</v>
      </c>
      <c r="E96" s="19">
        <v>1</v>
      </c>
      <c r="F96" s="19"/>
      <c r="G96" s="19"/>
      <c r="H96" s="17" t="s">
        <v>240</v>
      </c>
      <c r="I96" s="17" t="s">
        <v>775</v>
      </c>
      <c r="J96" s="17" t="s">
        <v>1572</v>
      </c>
      <c r="K96" s="17" t="s">
        <v>133</v>
      </c>
      <c r="L96" s="17" t="s">
        <v>28</v>
      </c>
      <c r="M96" s="17" t="s">
        <v>68</v>
      </c>
      <c r="N96" s="17" t="s">
        <v>30</v>
      </c>
      <c r="O96" s="17" t="s">
        <v>44</v>
      </c>
      <c r="P96" s="17" t="s">
        <v>78</v>
      </c>
      <c r="Q96" s="17" t="s">
        <v>1551</v>
      </c>
      <c r="R96" s="17" t="s">
        <v>1552</v>
      </c>
      <c r="S96" s="17" t="s">
        <v>1573</v>
      </c>
      <c r="T96" s="17" t="s">
        <v>1574</v>
      </c>
    </row>
    <row r="97" spans="1:20" s="3" customFormat="1" ht="34.5" customHeight="1">
      <c r="A97" s="17">
        <v>91</v>
      </c>
      <c r="B97" s="17" t="s">
        <v>1599</v>
      </c>
      <c r="C97" s="17" t="s">
        <v>1617</v>
      </c>
      <c r="D97" s="18">
        <v>17.84</v>
      </c>
      <c r="E97" s="19">
        <v>1</v>
      </c>
      <c r="F97" s="19"/>
      <c r="G97" s="19"/>
      <c r="H97" s="17" t="s">
        <v>240</v>
      </c>
      <c r="I97" s="17" t="s">
        <v>775</v>
      </c>
      <c r="J97" s="17" t="s">
        <v>1618</v>
      </c>
      <c r="K97" s="17" t="s">
        <v>27</v>
      </c>
      <c r="L97" s="17" t="s">
        <v>28</v>
      </c>
      <c r="M97" s="17" t="s">
        <v>29</v>
      </c>
      <c r="N97" s="17" t="s">
        <v>43</v>
      </c>
      <c r="O97" s="17" t="s">
        <v>44</v>
      </c>
      <c r="P97" s="17" t="s">
        <v>78</v>
      </c>
      <c r="Q97" s="17" t="s">
        <v>1602</v>
      </c>
      <c r="R97" s="17" t="s">
        <v>1614</v>
      </c>
      <c r="S97" s="17" t="s">
        <v>1619</v>
      </c>
      <c r="T97" s="17" t="s">
        <v>1620</v>
      </c>
    </row>
    <row r="98" spans="1:20" s="3" customFormat="1" ht="34.5" customHeight="1">
      <c r="A98" s="21" t="s">
        <v>1716</v>
      </c>
      <c r="B98" s="22"/>
      <c r="C98" s="22"/>
      <c r="D98" s="23">
        <f>SUM(D99:D103)</f>
        <v>61.89</v>
      </c>
      <c r="E98" s="24">
        <f>SUM(E99:E103)</f>
        <v>5</v>
      </c>
      <c r="F98" s="16">
        <f>E98/E$3</f>
        <v>0.016129032258064516</v>
      </c>
      <c r="G98" s="16">
        <f>D98/D$3</f>
        <v>0.013399231938099046</v>
      </c>
      <c r="H98" s="17"/>
      <c r="I98" s="17"/>
      <c r="J98" s="17"/>
      <c r="K98" s="17"/>
      <c r="L98" s="17"/>
      <c r="M98" s="17"/>
      <c r="N98" s="17"/>
      <c r="O98" s="17"/>
      <c r="P98" s="17"/>
      <c r="Q98" s="17"/>
      <c r="R98" s="17"/>
      <c r="S98" s="17"/>
      <c r="T98" s="17"/>
    </row>
    <row r="99" spans="1:20" s="3" customFormat="1" ht="34.5" customHeight="1">
      <c r="A99" s="17">
        <v>92</v>
      </c>
      <c r="B99" s="17" t="s">
        <v>357</v>
      </c>
      <c r="C99" s="17" t="s">
        <v>358</v>
      </c>
      <c r="D99" s="18">
        <v>5.29</v>
      </c>
      <c r="E99" s="19">
        <v>1</v>
      </c>
      <c r="F99" s="19"/>
      <c r="G99" s="19"/>
      <c r="H99" s="17" t="s">
        <v>99</v>
      </c>
      <c r="I99" s="17" t="s">
        <v>205</v>
      </c>
      <c r="J99" s="17" t="s">
        <v>359</v>
      </c>
      <c r="K99" s="17" t="s">
        <v>27</v>
      </c>
      <c r="L99" s="17" t="s">
        <v>223</v>
      </c>
      <c r="M99" s="17" t="s">
        <v>360</v>
      </c>
      <c r="N99" s="17" t="s">
        <v>43</v>
      </c>
      <c r="O99" s="17" t="s">
        <v>44</v>
      </c>
      <c r="P99" s="17" t="s">
        <v>78</v>
      </c>
      <c r="Q99" s="17" t="s">
        <v>361</v>
      </c>
      <c r="R99" s="17" t="s">
        <v>362</v>
      </c>
      <c r="S99" s="17" t="s">
        <v>363</v>
      </c>
      <c r="T99" s="17" t="s">
        <v>364</v>
      </c>
    </row>
    <row r="100" spans="1:20" s="3" customFormat="1" ht="34.5" customHeight="1">
      <c r="A100" s="17">
        <v>93</v>
      </c>
      <c r="B100" s="17" t="s">
        <v>97</v>
      </c>
      <c r="C100" s="17" t="s">
        <v>98</v>
      </c>
      <c r="D100" s="18">
        <v>16.6</v>
      </c>
      <c r="E100" s="19">
        <v>1</v>
      </c>
      <c r="F100" s="19"/>
      <c r="G100" s="19"/>
      <c r="H100" s="17" t="s">
        <v>99</v>
      </c>
      <c r="I100" s="17" t="s">
        <v>100</v>
      </c>
      <c r="J100" s="17" t="s">
        <v>101</v>
      </c>
      <c r="K100" s="17" t="s">
        <v>27</v>
      </c>
      <c r="L100" s="17" t="s">
        <v>102</v>
      </c>
      <c r="M100" s="17" t="s">
        <v>103</v>
      </c>
      <c r="N100" s="17" t="s">
        <v>43</v>
      </c>
      <c r="O100" s="17" t="s">
        <v>44</v>
      </c>
      <c r="P100" s="17" t="s">
        <v>78</v>
      </c>
      <c r="Q100" s="17" t="s">
        <v>104</v>
      </c>
      <c r="R100" s="17" t="s">
        <v>105</v>
      </c>
      <c r="S100" s="17" t="s">
        <v>106</v>
      </c>
      <c r="T100" s="17" t="s">
        <v>107</v>
      </c>
    </row>
    <row r="101" spans="1:20" s="3" customFormat="1" ht="34.5" customHeight="1">
      <c r="A101" s="17">
        <v>94</v>
      </c>
      <c r="B101" s="17" t="s">
        <v>773</v>
      </c>
      <c r="C101" s="17" t="s">
        <v>788</v>
      </c>
      <c r="D101" s="18">
        <v>1.7</v>
      </c>
      <c r="E101" s="19">
        <v>1</v>
      </c>
      <c r="F101" s="19"/>
      <c r="G101" s="19"/>
      <c r="H101" s="17" t="s">
        <v>99</v>
      </c>
      <c r="I101" s="17" t="s">
        <v>100</v>
      </c>
      <c r="J101" s="17" t="s">
        <v>789</v>
      </c>
      <c r="K101" s="17" t="s">
        <v>27</v>
      </c>
      <c r="L101" s="17" t="s">
        <v>28</v>
      </c>
      <c r="M101" s="17" t="s">
        <v>117</v>
      </c>
      <c r="N101" s="17" t="s">
        <v>30</v>
      </c>
      <c r="O101" s="17" t="s">
        <v>31</v>
      </c>
      <c r="P101" s="17" t="s">
        <v>32</v>
      </c>
      <c r="Q101" s="17" t="s">
        <v>790</v>
      </c>
      <c r="R101" s="17" t="s">
        <v>791</v>
      </c>
      <c r="S101" s="17" t="s">
        <v>792</v>
      </c>
      <c r="T101" s="17" t="s">
        <v>793</v>
      </c>
    </row>
    <row r="102" spans="1:20" s="3" customFormat="1" ht="34.5" customHeight="1">
      <c r="A102" s="17">
        <v>95</v>
      </c>
      <c r="B102" s="17" t="s">
        <v>966</v>
      </c>
      <c r="C102" s="17" t="s">
        <v>977</v>
      </c>
      <c r="D102" s="18">
        <v>31.8</v>
      </c>
      <c r="E102" s="19">
        <v>1</v>
      </c>
      <c r="F102" s="19"/>
      <c r="G102" s="19"/>
      <c r="H102" s="17" t="s">
        <v>99</v>
      </c>
      <c r="I102" s="17" t="s">
        <v>978</v>
      </c>
      <c r="J102" s="17" t="s">
        <v>979</v>
      </c>
      <c r="K102" s="17" t="s">
        <v>27</v>
      </c>
      <c r="L102" s="17" t="s">
        <v>980</v>
      </c>
      <c r="M102" s="17" t="s">
        <v>134</v>
      </c>
      <c r="N102" s="17" t="s">
        <v>30</v>
      </c>
      <c r="O102" s="17" t="s">
        <v>31</v>
      </c>
      <c r="P102" s="17" t="s">
        <v>32</v>
      </c>
      <c r="Q102" s="17" t="s">
        <v>969</v>
      </c>
      <c r="R102" s="17" t="s">
        <v>981</v>
      </c>
      <c r="S102" s="17" t="s">
        <v>982</v>
      </c>
      <c r="T102" s="17" t="s">
        <v>983</v>
      </c>
    </row>
    <row r="103" spans="1:20" s="3" customFormat="1" ht="34.5" customHeight="1">
      <c r="A103" s="17">
        <v>96</v>
      </c>
      <c r="B103" s="17" t="s">
        <v>1599</v>
      </c>
      <c r="C103" s="17" t="s">
        <v>1625</v>
      </c>
      <c r="D103" s="18">
        <v>6.5</v>
      </c>
      <c r="E103" s="19">
        <v>1</v>
      </c>
      <c r="F103" s="19"/>
      <c r="G103" s="19"/>
      <c r="H103" s="17" t="s">
        <v>99</v>
      </c>
      <c r="I103" s="17" t="s">
        <v>978</v>
      </c>
      <c r="J103" s="17" t="s">
        <v>1626</v>
      </c>
      <c r="K103" s="17" t="s">
        <v>133</v>
      </c>
      <c r="L103" s="17" t="s">
        <v>28</v>
      </c>
      <c r="M103" s="17" t="s">
        <v>29</v>
      </c>
      <c r="N103" s="17" t="s">
        <v>30</v>
      </c>
      <c r="O103" s="17" t="s">
        <v>44</v>
      </c>
      <c r="P103" s="17" t="s">
        <v>78</v>
      </c>
      <c r="Q103" s="17" t="s">
        <v>1602</v>
      </c>
      <c r="R103" s="17" t="s">
        <v>1614</v>
      </c>
      <c r="S103" s="17" t="s">
        <v>1627</v>
      </c>
      <c r="T103" s="17" t="s">
        <v>1624</v>
      </c>
    </row>
    <row r="104" spans="1:20" s="3" customFormat="1" ht="34.5" customHeight="1">
      <c r="A104" s="21" t="s">
        <v>1717</v>
      </c>
      <c r="B104" s="22"/>
      <c r="C104" s="22"/>
      <c r="D104" s="23">
        <f>SUM(D105:D109)</f>
        <v>61.48350000000001</v>
      </c>
      <c r="E104" s="24">
        <f>SUM(E105:E109)</f>
        <v>5</v>
      </c>
      <c r="F104" s="16">
        <f>E104/E$3</f>
        <v>0.016129032258064516</v>
      </c>
      <c r="G104" s="16">
        <f>D104/D$3</f>
        <v>0.013311224379804698</v>
      </c>
      <c r="H104" s="17"/>
      <c r="I104" s="17"/>
      <c r="J104" s="17"/>
      <c r="K104" s="17"/>
      <c r="L104" s="17"/>
      <c r="M104" s="17"/>
      <c r="N104" s="17"/>
      <c r="O104" s="17"/>
      <c r="P104" s="17"/>
      <c r="Q104" s="17"/>
      <c r="R104" s="17"/>
      <c r="S104" s="17"/>
      <c r="T104" s="17"/>
    </row>
    <row r="105" spans="1:20" s="3" customFormat="1" ht="34.5" customHeight="1">
      <c r="A105" s="17">
        <v>97</v>
      </c>
      <c r="B105" s="17" t="s">
        <v>957</v>
      </c>
      <c r="C105" s="17" t="s">
        <v>958</v>
      </c>
      <c r="D105" s="18">
        <v>8.2</v>
      </c>
      <c r="E105" s="19">
        <v>1</v>
      </c>
      <c r="F105" s="19"/>
      <c r="G105" s="19"/>
      <c r="H105" s="17" t="s">
        <v>959</v>
      </c>
      <c r="I105" s="17" t="s">
        <v>960</v>
      </c>
      <c r="J105" s="17" t="s">
        <v>961</v>
      </c>
      <c r="K105" s="17" t="s">
        <v>27</v>
      </c>
      <c r="L105" s="17" t="s">
        <v>28</v>
      </c>
      <c r="M105" s="17" t="s">
        <v>134</v>
      </c>
      <c r="N105" s="17" t="s">
        <v>30</v>
      </c>
      <c r="O105" s="17" t="s">
        <v>31</v>
      </c>
      <c r="P105" s="17" t="s">
        <v>78</v>
      </c>
      <c r="Q105" s="17" t="s">
        <v>962</v>
      </c>
      <c r="R105" s="17" t="s">
        <v>963</v>
      </c>
      <c r="S105" s="17" t="s">
        <v>964</v>
      </c>
      <c r="T105" s="17" t="s">
        <v>965</v>
      </c>
    </row>
    <row r="106" spans="1:20" s="3" customFormat="1" ht="34.5" customHeight="1">
      <c r="A106" s="17">
        <v>98</v>
      </c>
      <c r="B106" s="17" t="s">
        <v>957</v>
      </c>
      <c r="C106" s="17" t="s">
        <v>1000</v>
      </c>
      <c r="D106" s="18">
        <v>20</v>
      </c>
      <c r="E106" s="19">
        <v>1</v>
      </c>
      <c r="F106" s="19"/>
      <c r="G106" s="19"/>
      <c r="H106" s="17" t="s">
        <v>959</v>
      </c>
      <c r="I106" s="17" t="s">
        <v>960</v>
      </c>
      <c r="J106" s="17" t="s">
        <v>1001</v>
      </c>
      <c r="K106" s="17" t="s">
        <v>27</v>
      </c>
      <c r="L106" s="17" t="s">
        <v>102</v>
      </c>
      <c r="M106" s="17" t="s">
        <v>29</v>
      </c>
      <c r="N106" s="17" t="s">
        <v>43</v>
      </c>
      <c r="O106" s="17" t="s">
        <v>44</v>
      </c>
      <c r="P106" s="17" t="s">
        <v>32</v>
      </c>
      <c r="Q106" s="17" t="s">
        <v>962</v>
      </c>
      <c r="R106" s="17" t="s">
        <v>963</v>
      </c>
      <c r="S106" s="17" t="s">
        <v>998</v>
      </c>
      <c r="T106" s="17" t="s">
        <v>999</v>
      </c>
    </row>
    <row r="107" spans="1:20" s="3" customFormat="1" ht="34.5" customHeight="1">
      <c r="A107" s="17">
        <v>99</v>
      </c>
      <c r="B107" s="17" t="s">
        <v>957</v>
      </c>
      <c r="C107" s="17" t="s">
        <v>995</v>
      </c>
      <c r="D107" s="18">
        <v>3</v>
      </c>
      <c r="E107" s="19">
        <v>1</v>
      </c>
      <c r="F107" s="19"/>
      <c r="G107" s="19"/>
      <c r="H107" s="17" t="s">
        <v>959</v>
      </c>
      <c r="I107" s="17" t="s">
        <v>996</v>
      </c>
      <c r="J107" s="17" t="s">
        <v>997</v>
      </c>
      <c r="K107" s="17" t="s">
        <v>27</v>
      </c>
      <c r="L107" s="17" t="s">
        <v>102</v>
      </c>
      <c r="M107" s="17" t="s">
        <v>117</v>
      </c>
      <c r="N107" s="17" t="s">
        <v>30</v>
      </c>
      <c r="O107" s="17" t="s">
        <v>31</v>
      </c>
      <c r="P107" s="17" t="s">
        <v>32</v>
      </c>
      <c r="Q107" s="17" t="s">
        <v>962</v>
      </c>
      <c r="R107" s="17" t="s">
        <v>963</v>
      </c>
      <c r="S107" s="17" t="s">
        <v>998</v>
      </c>
      <c r="T107" s="17" t="s">
        <v>999</v>
      </c>
    </row>
    <row r="108" spans="1:20" s="3" customFormat="1" ht="34.5" customHeight="1">
      <c r="A108" s="17">
        <v>100</v>
      </c>
      <c r="B108" s="17" t="s">
        <v>1002</v>
      </c>
      <c r="C108" s="17" t="s">
        <v>1003</v>
      </c>
      <c r="D108" s="18">
        <v>5</v>
      </c>
      <c r="E108" s="19">
        <v>1</v>
      </c>
      <c r="F108" s="19"/>
      <c r="G108" s="19"/>
      <c r="H108" s="17" t="s">
        <v>959</v>
      </c>
      <c r="I108" s="17" t="s">
        <v>996</v>
      </c>
      <c r="J108" s="17" t="s">
        <v>1004</v>
      </c>
      <c r="K108" s="17" t="s">
        <v>27</v>
      </c>
      <c r="L108" s="17" t="s">
        <v>223</v>
      </c>
      <c r="M108" s="17" t="s">
        <v>103</v>
      </c>
      <c r="N108" s="17" t="s">
        <v>43</v>
      </c>
      <c r="O108" s="17" t="s">
        <v>31</v>
      </c>
      <c r="P108" s="17" t="s">
        <v>58</v>
      </c>
      <c r="Q108" s="17" t="s">
        <v>1005</v>
      </c>
      <c r="R108" s="17" t="s">
        <v>1006</v>
      </c>
      <c r="S108" s="17" t="s">
        <v>1007</v>
      </c>
      <c r="T108" s="17" t="s">
        <v>1008</v>
      </c>
    </row>
    <row r="109" spans="1:20" s="3" customFormat="1" ht="34.5" customHeight="1">
      <c r="A109" s="17">
        <v>101</v>
      </c>
      <c r="B109" s="17" t="s">
        <v>1599</v>
      </c>
      <c r="C109" s="17" t="s">
        <v>1600</v>
      </c>
      <c r="D109" s="18">
        <v>25.2835</v>
      </c>
      <c r="E109" s="19">
        <v>1</v>
      </c>
      <c r="F109" s="19"/>
      <c r="G109" s="19"/>
      <c r="H109" s="17" t="s">
        <v>959</v>
      </c>
      <c r="I109" s="17" t="s">
        <v>996</v>
      </c>
      <c r="J109" s="17" t="s">
        <v>1601</v>
      </c>
      <c r="K109" s="17" t="s">
        <v>27</v>
      </c>
      <c r="L109" s="17" t="s">
        <v>28</v>
      </c>
      <c r="M109" s="17" t="s">
        <v>134</v>
      </c>
      <c r="N109" s="17" t="s">
        <v>30</v>
      </c>
      <c r="O109" s="17" t="s">
        <v>31</v>
      </c>
      <c r="P109" s="17" t="s">
        <v>78</v>
      </c>
      <c r="Q109" s="17" t="s">
        <v>1602</v>
      </c>
      <c r="R109" s="17" t="s">
        <v>1603</v>
      </c>
      <c r="S109" s="17" t="s">
        <v>1604</v>
      </c>
      <c r="T109" s="17" t="s">
        <v>1605</v>
      </c>
    </row>
    <row r="110" spans="1:20" s="3" customFormat="1" ht="34.5" customHeight="1">
      <c r="A110" s="21" t="s">
        <v>1718</v>
      </c>
      <c r="B110" s="22"/>
      <c r="C110" s="22"/>
      <c r="D110" s="23">
        <f>SUM(D111:D117)</f>
        <v>33.728169</v>
      </c>
      <c r="E110" s="24">
        <f>SUM(E111:E117)</f>
        <v>7</v>
      </c>
      <c r="F110" s="16">
        <f>E110/E$3</f>
        <v>0.02258064516129032</v>
      </c>
      <c r="G110" s="16">
        <f>D110/D$3</f>
        <v>0.007302174168337407</v>
      </c>
      <c r="H110" s="17"/>
      <c r="I110" s="17"/>
      <c r="J110" s="17"/>
      <c r="K110" s="17"/>
      <c r="L110" s="17"/>
      <c r="M110" s="17"/>
      <c r="N110" s="17"/>
      <c r="O110" s="17"/>
      <c r="P110" s="17"/>
      <c r="Q110" s="17"/>
      <c r="R110" s="17"/>
      <c r="S110" s="17"/>
      <c r="T110" s="17"/>
    </row>
    <row r="111" spans="1:20" s="3" customFormat="1" ht="34.5" customHeight="1">
      <c r="A111" s="17">
        <v>102</v>
      </c>
      <c r="B111" s="17" t="s">
        <v>183</v>
      </c>
      <c r="C111" s="17" t="s">
        <v>197</v>
      </c>
      <c r="D111" s="18">
        <v>4</v>
      </c>
      <c r="E111" s="19">
        <v>1</v>
      </c>
      <c r="F111" s="19"/>
      <c r="G111" s="19"/>
      <c r="H111" s="17" t="s">
        <v>198</v>
      </c>
      <c r="I111" s="17" t="s">
        <v>199</v>
      </c>
      <c r="J111" s="17" t="s">
        <v>200</v>
      </c>
      <c r="K111" s="17" t="s">
        <v>27</v>
      </c>
      <c r="L111" s="17" t="s">
        <v>28</v>
      </c>
      <c r="M111" s="17" t="s">
        <v>29</v>
      </c>
      <c r="N111" s="17" t="s">
        <v>43</v>
      </c>
      <c r="O111" s="17" t="s">
        <v>44</v>
      </c>
      <c r="P111" s="17" t="s">
        <v>78</v>
      </c>
      <c r="Q111" s="17" t="s">
        <v>186</v>
      </c>
      <c r="R111" s="17" t="s">
        <v>201</v>
      </c>
      <c r="S111" s="17" t="s">
        <v>202</v>
      </c>
      <c r="T111" s="17" t="s">
        <v>203</v>
      </c>
    </row>
    <row r="112" spans="1:20" s="3" customFormat="1" ht="34.5" customHeight="1">
      <c r="A112" s="17">
        <v>103</v>
      </c>
      <c r="B112" s="17" t="s">
        <v>526</v>
      </c>
      <c r="C112" s="17" t="s">
        <v>527</v>
      </c>
      <c r="D112" s="18">
        <v>5.748169</v>
      </c>
      <c r="E112" s="19">
        <v>1</v>
      </c>
      <c r="F112" s="19"/>
      <c r="G112" s="19"/>
      <c r="H112" s="17" t="s">
        <v>198</v>
      </c>
      <c r="I112" s="17" t="s">
        <v>199</v>
      </c>
      <c r="J112" s="17" t="s">
        <v>528</v>
      </c>
      <c r="K112" s="17" t="s">
        <v>27</v>
      </c>
      <c r="L112" s="17" t="s">
        <v>28</v>
      </c>
      <c r="M112" s="17" t="s">
        <v>29</v>
      </c>
      <c r="N112" s="17" t="s">
        <v>43</v>
      </c>
      <c r="O112" s="17" t="s">
        <v>44</v>
      </c>
      <c r="P112" s="17" t="s">
        <v>78</v>
      </c>
      <c r="Q112" s="17" t="s">
        <v>529</v>
      </c>
      <c r="R112" s="17" t="s">
        <v>530</v>
      </c>
      <c r="S112" s="17" t="s">
        <v>531</v>
      </c>
      <c r="T112" s="17" t="s">
        <v>532</v>
      </c>
    </row>
    <row r="113" spans="1:20" s="3" customFormat="1" ht="34.5" customHeight="1">
      <c r="A113" s="17">
        <v>104</v>
      </c>
      <c r="B113" s="17" t="s">
        <v>605</v>
      </c>
      <c r="C113" s="17" t="s">
        <v>617</v>
      </c>
      <c r="D113" s="18">
        <v>8.38</v>
      </c>
      <c r="E113" s="19">
        <v>1</v>
      </c>
      <c r="F113" s="19"/>
      <c r="G113" s="19"/>
      <c r="H113" s="17" t="s">
        <v>198</v>
      </c>
      <c r="I113" s="17" t="s">
        <v>199</v>
      </c>
      <c r="J113" s="17" t="s">
        <v>618</v>
      </c>
      <c r="K113" s="17" t="s">
        <v>27</v>
      </c>
      <c r="L113" s="17" t="s">
        <v>28</v>
      </c>
      <c r="M113" s="17" t="s">
        <v>453</v>
      </c>
      <c r="N113" s="17" t="s">
        <v>30</v>
      </c>
      <c r="O113" s="17" t="s">
        <v>31</v>
      </c>
      <c r="P113" s="17" t="s">
        <v>78</v>
      </c>
      <c r="Q113" s="17" t="s">
        <v>580</v>
      </c>
      <c r="R113" s="17" t="s">
        <v>602</v>
      </c>
      <c r="S113" s="17" t="s">
        <v>619</v>
      </c>
      <c r="T113" s="17" t="s">
        <v>620</v>
      </c>
    </row>
    <row r="114" spans="1:20" s="3" customFormat="1" ht="34.5" customHeight="1">
      <c r="A114" s="17">
        <v>105</v>
      </c>
      <c r="B114" s="17" t="s">
        <v>48</v>
      </c>
      <c r="C114" s="17" t="s">
        <v>814</v>
      </c>
      <c r="D114" s="18">
        <v>3</v>
      </c>
      <c r="E114" s="19">
        <v>1</v>
      </c>
      <c r="F114" s="19"/>
      <c r="G114" s="19"/>
      <c r="H114" s="17" t="s">
        <v>198</v>
      </c>
      <c r="I114" s="17" t="s">
        <v>199</v>
      </c>
      <c r="J114" s="17" t="s">
        <v>815</v>
      </c>
      <c r="K114" s="17" t="s">
        <v>27</v>
      </c>
      <c r="L114" s="17" t="s">
        <v>28</v>
      </c>
      <c r="M114" s="17" t="s">
        <v>29</v>
      </c>
      <c r="N114" s="17" t="s">
        <v>43</v>
      </c>
      <c r="O114" s="17" t="s">
        <v>31</v>
      </c>
      <c r="P114" s="17" t="s">
        <v>78</v>
      </c>
      <c r="Q114" s="17" t="s">
        <v>816</v>
      </c>
      <c r="R114" s="17" t="s">
        <v>817</v>
      </c>
      <c r="S114" s="17" t="s">
        <v>818</v>
      </c>
      <c r="T114" s="17" t="s">
        <v>819</v>
      </c>
    </row>
    <row r="115" spans="1:20" s="3" customFormat="1" ht="34.5" customHeight="1">
      <c r="A115" s="17">
        <v>106</v>
      </c>
      <c r="B115" s="17" t="s">
        <v>1198</v>
      </c>
      <c r="C115" s="17" t="s">
        <v>1199</v>
      </c>
      <c r="D115" s="18">
        <v>3.95</v>
      </c>
      <c r="E115" s="19">
        <v>1</v>
      </c>
      <c r="F115" s="19"/>
      <c r="G115" s="19"/>
      <c r="H115" s="17" t="s">
        <v>198</v>
      </c>
      <c r="I115" s="17" t="s">
        <v>199</v>
      </c>
      <c r="J115" s="17" t="s">
        <v>1200</v>
      </c>
      <c r="K115" s="17" t="s">
        <v>27</v>
      </c>
      <c r="L115" s="17" t="s">
        <v>28</v>
      </c>
      <c r="M115" s="17" t="s">
        <v>632</v>
      </c>
      <c r="N115" s="17" t="s">
        <v>43</v>
      </c>
      <c r="O115" s="17" t="s">
        <v>44</v>
      </c>
      <c r="P115" s="17" t="s">
        <v>32</v>
      </c>
      <c r="Q115" s="17" t="s">
        <v>1201</v>
      </c>
      <c r="R115" s="17" t="s">
        <v>1202</v>
      </c>
      <c r="S115" s="17" t="s">
        <v>1203</v>
      </c>
      <c r="T115" s="17" t="s">
        <v>1204</v>
      </c>
    </row>
    <row r="116" spans="1:20" s="3" customFormat="1" ht="34.5" customHeight="1">
      <c r="A116" s="17">
        <v>107</v>
      </c>
      <c r="B116" s="17" t="s">
        <v>1530</v>
      </c>
      <c r="C116" s="17" t="s">
        <v>1537</v>
      </c>
      <c r="D116" s="18">
        <v>3.25</v>
      </c>
      <c r="E116" s="19">
        <v>1</v>
      </c>
      <c r="F116" s="19"/>
      <c r="G116" s="19"/>
      <c r="H116" s="17" t="s">
        <v>198</v>
      </c>
      <c r="I116" s="17" t="s">
        <v>199</v>
      </c>
      <c r="J116" s="17" t="s">
        <v>1538</v>
      </c>
      <c r="K116" s="17" t="s">
        <v>27</v>
      </c>
      <c r="L116" s="17" t="s">
        <v>28</v>
      </c>
      <c r="M116" s="17" t="s">
        <v>29</v>
      </c>
      <c r="N116" s="17" t="s">
        <v>43</v>
      </c>
      <c r="O116" s="17" t="s">
        <v>44</v>
      </c>
      <c r="P116" s="17" t="s">
        <v>58</v>
      </c>
      <c r="Q116" s="17" t="s">
        <v>1473</v>
      </c>
      <c r="R116" s="17" t="s">
        <v>1503</v>
      </c>
      <c r="S116" s="17" t="s">
        <v>1539</v>
      </c>
      <c r="T116" s="17" t="s">
        <v>1540</v>
      </c>
    </row>
    <row r="117" spans="1:20" s="3" customFormat="1" ht="34.5" customHeight="1">
      <c r="A117" s="17">
        <v>108</v>
      </c>
      <c r="B117" s="17" t="s">
        <v>1599</v>
      </c>
      <c r="C117" s="17" t="s">
        <v>1606</v>
      </c>
      <c r="D117" s="18">
        <v>5.4</v>
      </c>
      <c r="E117" s="19">
        <v>1</v>
      </c>
      <c r="F117" s="19"/>
      <c r="G117" s="19"/>
      <c r="H117" s="17" t="s">
        <v>198</v>
      </c>
      <c r="I117" s="17" t="s">
        <v>199</v>
      </c>
      <c r="J117" s="17" t="s">
        <v>1607</v>
      </c>
      <c r="K117" s="17" t="s">
        <v>27</v>
      </c>
      <c r="L117" s="17" t="s">
        <v>28</v>
      </c>
      <c r="M117" s="17" t="s">
        <v>29</v>
      </c>
      <c r="N117" s="17" t="s">
        <v>30</v>
      </c>
      <c r="O117" s="17" t="s">
        <v>31</v>
      </c>
      <c r="P117" s="17" t="s">
        <v>78</v>
      </c>
      <c r="Q117" s="17" t="s">
        <v>1608</v>
      </c>
      <c r="R117" s="17" t="s">
        <v>1609</v>
      </c>
      <c r="S117" s="17" t="s">
        <v>1610</v>
      </c>
      <c r="T117" s="17" t="s">
        <v>1611</v>
      </c>
    </row>
    <row r="118" spans="1:20" s="3" customFormat="1" ht="34.5" customHeight="1">
      <c r="A118" s="21" t="s">
        <v>1719</v>
      </c>
      <c r="B118" s="22"/>
      <c r="C118" s="22"/>
      <c r="D118" s="23">
        <f>SUM(D119:D120)</f>
        <v>17.08</v>
      </c>
      <c r="E118" s="24">
        <f>SUM(E119:E120)</f>
        <v>2</v>
      </c>
      <c r="F118" s="16">
        <f>E118/E$3</f>
        <v>0.0064516129032258064</v>
      </c>
      <c r="G118" s="16">
        <f>D118/D$3</f>
        <v>0.003697832953671541</v>
      </c>
      <c r="H118" s="17"/>
      <c r="I118" s="17"/>
      <c r="J118" s="17"/>
      <c r="K118" s="17"/>
      <c r="L118" s="17"/>
      <c r="M118" s="17"/>
      <c r="N118" s="17"/>
      <c r="O118" s="17"/>
      <c r="P118" s="17"/>
      <c r="Q118" s="17"/>
      <c r="R118" s="17"/>
      <c r="S118" s="17"/>
      <c r="T118" s="17"/>
    </row>
    <row r="119" spans="1:20" s="3" customFormat="1" ht="34.5" customHeight="1">
      <c r="A119" s="17">
        <v>109</v>
      </c>
      <c r="B119" s="17" t="s">
        <v>1325</v>
      </c>
      <c r="C119" s="17" t="s">
        <v>1340</v>
      </c>
      <c r="D119" s="18">
        <v>11.58</v>
      </c>
      <c r="E119" s="19">
        <v>1</v>
      </c>
      <c r="F119" s="19"/>
      <c r="G119" s="19"/>
      <c r="H119" s="17" t="s">
        <v>302</v>
      </c>
      <c r="I119" s="17" t="s">
        <v>1341</v>
      </c>
      <c r="J119" s="17" t="s">
        <v>1342</v>
      </c>
      <c r="K119" s="17" t="s">
        <v>27</v>
      </c>
      <c r="L119" s="17" t="s">
        <v>28</v>
      </c>
      <c r="M119" s="17" t="s">
        <v>68</v>
      </c>
      <c r="N119" s="17" t="s">
        <v>43</v>
      </c>
      <c r="O119" s="17" t="s">
        <v>31</v>
      </c>
      <c r="P119" s="17" t="s">
        <v>78</v>
      </c>
      <c r="Q119" s="17" t="s">
        <v>1328</v>
      </c>
      <c r="R119" s="17" t="s">
        <v>1329</v>
      </c>
      <c r="S119" s="17" t="s">
        <v>1343</v>
      </c>
      <c r="T119" s="17" t="s">
        <v>1344</v>
      </c>
    </row>
    <row r="120" spans="1:20" s="3" customFormat="1" ht="34.5" customHeight="1">
      <c r="A120" s="17">
        <v>110</v>
      </c>
      <c r="B120" s="17" t="s">
        <v>300</v>
      </c>
      <c r="C120" s="17" t="s">
        <v>301</v>
      </c>
      <c r="D120" s="18">
        <v>5.5</v>
      </c>
      <c r="E120" s="19">
        <v>1</v>
      </c>
      <c r="F120" s="19"/>
      <c r="G120" s="19"/>
      <c r="H120" s="17" t="s">
        <v>302</v>
      </c>
      <c r="I120" s="17" t="s">
        <v>205</v>
      </c>
      <c r="J120" s="17" t="s">
        <v>303</v>
      </c>
      <c r="K120" s="17" t="s">
        <v>27</v>
      </c>
      <c r="L120" s="17" t="s">
        <v>102</v>
      </c>
      <c r="M120" s="17" t="s">
        <v>68</v>
      </c>
      <c r="N120" s="17" t="s">
        <v>30</v>
      </c>
      <c r="O120" s="17" t="s">
        <v>31</v>
      </c>
      <c r="P120" s="17" t="s">
        <v>32</v>
      </c>
      <c r="Q120" s="17" t="s">
        <v>304</v>
      </c>
      <c r="R120" s="17" t="s">
        <v>305</v>
      </c>
      <c r="S120" s="17" t="s">
        <v>306</v>
      </c>
      <c r="T120" s="17" t="s">
        <v>307</v>
      </c>
    </row>
    <row r="121" spans="1:20" s="3" customFormat="1" ht="34.5" customHeight="1">
      <c r="A121" s="21" t="s">
        <v>1720</v>
      </c>
      <c r="B121" s="22"/>
      <c r="C121" s="22"/>
      <c r="D121" s="23">
        <f>SUM(D122:D139)</f>
        <v>394.01599999999996</v>
      </c>
      <c r="E121" s="24">
        <f>SUM(E122:E139)</f>
        <v>18</v>
      </c>
      <c r="F121" s="16">
        <f>E121/E$3</f>
        <v>0.05806451612903226</v>
      </c>
      <c r="G121" s="16">
        <f>D121/D$3</f>
        <v>0.08530476282633759</v>
      </c>
      <c r="H121" s="17"/>
      <c r="I121" s="17"/>
      <c r="J121" s="17"/>
      <c r="K121" s="17"/>
      <c r="L121" s="17"/>
      <c r="M121" s="17"/>
      <c r="N121" s="17"/>
      <c r="O121" s="17"/>
      <c r="P121" s="17"/>
      <c r="Q121" s="17"/>
      <c r="R121" s="17"/>
      <c r="S121" s="17"/>
      <c r="T121" s="17"/>
    </row>
    <row r="122" spans="1:20" s="3" customFormat="1" ht="34.5" customHeight="1">
      <c r="A122" s="17">
        <v>111</v>
      </c>
      <c r="B122" s="17" t="s">
        <v>1362</v>
      </c>
      <c r="C122" s="17" t="s">
        <v>1369</v>
      </c>
      <c r="D122" s="18">
        <v>16.5</v>
      </c>
      <c r="E122" s="19">
        <v>1</v>
      </c>
      <c r="F122" s="19"/>
      <c r="G122" s="19"/>
      <c r="H122" s="17" t="s">
        <v>246</v>
      </c>
      <c r="I122" s="17" t="s">
        <v>1370</v>
      </c>
      <c r="J122" s="17" t="s">
        <v>1371</v>
      </c>
      <c r="K122" s="17" t="s">
        <v>27</v>
      </c>
      <c r="L122" s="17" t="s">
        <v>102</v>
      </c>
      <c r="M122" s="17" t="s">
        <v>103</v>
      </c>
      <c r="N122" s="17" t="s">
        <v>30</v>
      </c>
      <c r="O122" s="17" t="s">
        <v>44</v>
      </c>
      <c r="P122" s="17" t="s">
        <v>32</v>
      </c>
      <c r="Q122" s="17" t="s">
        <v>1365</v>
      </c>
      <c r="R122" s="17" t="s">
        <v>1366</v>
      </c>
      <c r="S122" s="17" t="s">
        <v>1367</v>
      </c>
      <c r="T122" s="17" t="s">
        <v>1368</v>
      </c>
    </row>
    <row r="123" spans="1:20" s="3" customFormat="1" ht="34.5" customHeight="1">
      <c r="A123" s="17">
        <v>112</v>
      </c>
      <c r="B123" s="17" t="s">
        <v>1318</v>
      </c>
      <c r="C123" s="17" t="s">
        <v>1379</v>
      </c>
      <c r="D123" s="18">
        <v>3.6</v>
      </c>
      <c r="E123" s="19">
        <v>1</v>
      </c>
      <c r="F123" s="19"/>
      <c r="G123" s="19"/>
      <c r="H123" s="17" t="s">
        <v>246</v>
      </c>
      <c r="I123" s="17" t="s">
        <v>1370</v>
      </c>
      <c r="J123" s="17" t="s">
        <v>1380</v>
      </c>
      <c r="K123" s="17" t="s">
        <v>27</v>
      </c>
      <c r="L123" s="17" t="s">
        <v>28</v>
      </c>
      <c r="M123" s="17" t="s">
        <v>117</v>
      </c>
      <c r="N123" s="17" t="s">
        <v>30</v>
      </c>
      <c r="O123" s="17" t="s">
        <v>44</v>
      </c>
      <c r="P123" s="17" t="s">
        <v>32</v>
      </c>
      <c r="Q123" s="17" t="s">
        <v>1381</v>
      </c>
      <c r="R123" s="17" t="s">
        <v>1382</v>
      </c>
      <c r="S123" s="17" t="s">
        <v>1383</v>
      </c>
      <c r="T123" s="17" t="s">
        <v>1384</v>
      </c>
    </row>
    <row r="124" spans="1:20" s="3" customFormat="1" ht="34.5" customHeight="1">
      <c r="A124" s="17">
        <v>113</v>
      </c>
      <c r="B124" s="17" t="s">
        <v>1510</v>
      </c>
      <c r="C124" s="17" t="s">
        <v>1511</v>
      </c>
      <c r="D124" s="18">
        <v>5.4</v>
      </c>
      <c r="E124" s="19">
        <v>1</v>
      </c>
      <c r="F124" s="19"/>
      <c r="G124" s="19"/>
      <c r="H124" s="17" t="s">
        <v>246</v>
      </c>
      <c r="I124" s="17" t="s">
        <v>1370</v>
      </c>
      <c r="J124" s="17" t="s">
        <v>1512</v>
      </c>
      <c r="K124" s="17" t="s">
        <v>27</v>
      </c>
      <c r="L124" s="17" t="s">
        <v>28</v>
      </c>
      <c r="M124" s="17" t="s">
        <v>134</v>
      </c>
      <c r="N124" s="17" t="s">
        <v>30</v>
      </c>
      <c r="O124" s="17" t="s">
        <v>31</v>
      </c>
      <c r="P124" s="17" t="s">
        <v>32</v>
      </c>
      <c r="Q124" s="17" t="s">
        <v>1473</v>
      </c>
      <c r="R124" s="17" t="s">
        <v>1503</v>
      </c>
      <c r="S124" s="17" t="s">
        <v>1513</v>
      </c>
      <c r="T124" s="17" t="s">
        <v>1514</v>
      </c>
    </row>
    <row r="125" spans="1:20" s="3" customFormat="1" ht="34.5" customHeight="1">
      <c r="A125" s="17">
        <v>114</v>
      </c>
      <c r="B125" s="17" t="s">
        <v>280</v>
      </c>
      <c r="C125" s="17" t="s">
        <v>287</v>
      </c>
      <c r="D125" s="18">
        <v>54.53</v>
      </c>
      <c r="E125" s="19">
        <v>1</v>
      </c>
      <c r="F125" s="19"/>
      <c r="G125" s="19"/>
      <c r="H125" s="17" t="s">
        <v>246</v>
      </c>
      <c r="I125" s="17" t="s">
        <v>288</v>
      </c>
      <c r="J125" s="17" t="s">
        <v>289</v>
      </c>
      <c r="K125" s="17" t="s">
        <v>27</v>
      </c>
      <c r="L125" s="17" t="s">
        <v>223</v>
      </c>
      <c r="M125" s="17" t="s">
        <v>57</v>
      </c>
      <c r="N125" s="17" t="s">
        <v>43</v>
      </c>
      <c r="O125" s="17" t="s">
        <v>44</v>
      </c>
      <c r="P125" s="17" t="s">
        <v>58</v>
      </c>
      <c r="Q125" s="17" t="s">
        <v>283</v>
      </c>
      <c r="R125" s="17" t="s">
        <v>284</v>
      </c>
      <c r="S125" s="17" t="s">
        <v>285</v>
      </c>
      <c r="T125" s="17" t="s">
        <v>286</v>
      </c>
    </row>
    <row r="126" spans="1:20" s="3" customFormat="1" ht="34.5" customHeight="1">
      <c r="A126" s="17">
        <v>115</v>
      </c>
      <c r="B126" s="17" t="s">
        <v>752</v>
      </c>
      <c r="C126" s="17" t="s">
        <v>753</v>
      </c>
      <c r="D126" s="18">
        <v>13.94</v>
      </c>
      <c r="E126" s="19">
        <v>1</v>
      </c>
      <c r="F126" s="19"/>
      <c r="G126" s="19"/>
      <c r="H126" s="17" t="s">
        <v>246</v>
      </c>
      <c r="I126" s="17" t="s">
        <v>288</v>
      </c>
      <c r="J126" s="17" t="s">
        <v>754</v>
      </c>
      <c r="K126" s="17" t="s">
        <v>27</v>
      </c>
      <c r="L126" s="17" t="s">
        <v>28</v>
      </c>
      <c r="M126" s="17" t="s">
        <v>453</v>
      </c>
      <c r="N126" s="17" t="s">
        <v>30</v>
      </c>
      <c r="O126" s="17" t="s">
        <v>31</v>
      </c>
      <c r="P126" s="17" t="s">
        <v>78</v>
      </c>
      <c r="Q126" s="17" t="s">
        <v>755</v>
      </c>
      <c r="R126" s="17" t="s">
        <v>756</v>
      </c>
      <c r="S126" s="17" t="s">
        <v>757</v>
      </c>
      <c r="T126" s="17" t="s">
        <v>758</v>
      </c>
    </row>
    <row r="127" spans="1:20" s="3" customFormat="1" ht="34.5" customHeight="1">
      <c r="A127" s="17">
        <v>116</v>
      </c>
      <c r="B127" s="17" t="s">
        <v>1191</v>
      </c>
      <c r="C127" s="17" t="s">
        <v>1192</v>
      </c>
      <c r="D127" s="18">
        <v>74.8</v>
      </c>
      <c r="E127" s="19">
        <v>1</v>
      </c>
      <c r="F127" s="19"/>
      <c r="G127" s="19"/>
      <c r="H127" s="17" t="s">
        <v>246</v>
      </c>
      <c r="I127" s="17" t="s">
        <v>288</v>
      </c>
      <c r="J127" s="17" t="s">
        <v>1193</v>
      </c>
      <c r="K127" s="17" t="s">
        <v>27</v>
      </c>
      <c r="L127" s="17" t="s">
        <v>28</v>
      </c>
      <c r="M127" s="17" t="s">
        <v>117</v>
      </c>
      <c r="N127" s="17" t="s">
        <v>43</v>
      </c>
      <c r="O127" s="17" t="s">
        <v>44</v>
      </c>
      <c r="P127" s="17" t="s">
        <v>58</v>
      </c>
      <c r="Q127" s="17" t="s">
        <v>1194</v>
      </c>
      <c r="R127" s="17" t="s">
        <v>1195</v>
      </c>
      <c r="S127" s="17" t="s">
        <v>1196</v>
      </c>
      <c r="T127" s="17" t="s">
        <v>1197</v>
      </c>
    </row>
    <row r="128" spans="1:20" s="3" customFormat="1" ht="34.5" customHeight="1">
      <c r="A128" s="17">
        <v>117</v>
      </c>
      <c r="B128" s="17" t="s">
        <v>463</v>
      </c>
      <c r="C128" s="17" t="s">
        <v>464</v>
      </c>
      <c r="D128" s="18">
        <v>21.84</v>
      </c>
      <c r="E128" s="19">
        <v>1</v>
      </c>
      <c r="F128" s="19"/>
      <c r="G128" s="19"/>
      <c r="H128" s="17" t="s">
        <v>246</v>
      </c>
      <c r="I128" s="17" t="s">
        <v>205</v>
      </c>
      <c r="J128" s="17" t="s">
        <v>465</v>
      </c>
      <c r="K128" s="17" t="s">
        <v>27</v>
      </c>
      <c r="L128" s="17" t="s">
        <v>28</v>
      </c>
      <c r="M128" s="17" t="s">
        <v>68</v>
      </c>
      <c r="N128" s="17" t="s">
        <v>43</v>
      </c>
      <c r="O128" s="17" t="s">
        <v>44</v>
      </c>
      <c r="P128" s="17" t="s">
        <v>78</v>
      </c>
      <c r="Q128" s="17" t="s">
        <v>432</v>
      </c>
      <c r="R128" s="17" t="s">
        <v>433</v>
      </c>
      <c r="S128" s="17" t="s">
        <v>466</v>
      </c>
      <c r="T128" s="17" t="s">
        <v>467</v>
      </c>
    </row>
    <row r="129" spans="1:20" s="3" customFormat="1" ht="34.5" customHeight="1">
      <c r="A129" s="17">
        <v>118</v>
      </c>
      <c r="B129" s="17" t="s">
        <v>1542</v>
      </c>
      <c r="C129" s="17" t="s">
        <v>1579</v>
      </c>
      <c r="D129" s="18">
        <v>17.82</v>
      </c>
      <c r="E129" s="19">
        <v>1</v>
      </c>
      <c r="F129" s="19"/>
      <c r="G129" s="19"/>
      <c r="H129" s="17" t="s">
        <v>246</v>
      </c>
      <c r="I129" s="17" t="s">
        <v>205</v>
      </c>
      <c r="J129" s="17" t="s">
        <v>1580</v>
      </c>
      <c r="K129" s="17" t="s">
        <v>27</v>
      </c>
      <c r="L129" s="17" t="s">
        <v>28</v>
      </c>
      <c r="M129" s="17" t="s">
        <v>68</v>
      </c>
      <c r="N129" s="17" t="s">
        <v>30</v>
      </c>
      <c r="O129" s="17" t="s">
        <v>44</v>
      </c>
      <c r="P129" s="17" t="s">
        <v>32</v>
      </c>
      <c r="Q129" s="17" t="s">
        <v>1551</v>
      </c>
      <c r="R129" s="17" t="s">
        <v>1552</v>
      </c>
      <c r="S129" s="17" t="s">
        <v>1581</v>
      </c>
      <c r="T129" s="17" t="s">
        <v>1582</v>
      </c>
    </row>
    <row r="130" spans="1:20" s="3" customFormat="1" ht="34.5" customHeight="1">
      <c r="A130" s="17">
        <v>119</v>
      </c>
      <c r="B130" s="17" t="s">
        <v>1403</v>
      </c>
      <c r="C130" s="17" t="s">
        <v>1404</v>
      </c>
      <c r="D130" s="18">
        <v>76</v>
      </c>
      <c r="E130" s="19">
        <v>1</v>
      </c>
      <c r="F130" s="19"/>
      <c r="G130" s="19"/>
      <c r="H130" s="17" t="s">
        <v>246</v>
      </c>
      <c r="I130" s="17" t="s">
        <v>1405</v>
      </c>
      <c r="J130" s="17" t="s">
        <v>1406</v>
      </c>
      <c r="K130" s="17" t="s">
        <v>27</v>
      </c>
      <c r="L130" s="17" t="s">
        <v>28</v>
      </c>
      <c r="M130" s="17" t="s">
        <v>117</v>
      </c>
      <c r="N130" s="17" t="s">
        <v>43</v>
      </c>
      <c r="O130" s="17" t="s">
        <v>31</v>
      </c>
      <c r="P130" s="17" t="s">
        <v>32</v>
      </c>
      <c r="Q130" s="17" t="s">
        <v>1407</v>
      </c>
      <c r="R130" s="17" t="s">
        <v>1408</v>
      </c>
      <c r="S130" s="17" t="s">
        <v>1409</v>
      </c>
      <c r="T130" s="17" t="s">
        <v>1410</v>
      </c>
    </row>
    <row r="131" spans="1:20" s="3" customFormat="1" ht="34.5" customHeight="1">
      <c r="A131" s="17">
        <v>120</v>
      </c>
      <c r="B131" s="17" t="s">
        <v>234</v>
      </c>
      <c r="C131" s="17" t="s">
        <v>245</v>
      </c>
      <c r="D131" s="18">
        <v>23.36</v>
      </c>
      <c r="E131" s="19">
        <v>1</v>
      </c>
      <c r="F131" s="19"/>
      <c r="G131" s="19"/>
      <c r="H131" s="17" t="s">
        <v>246</v>
      </c>
      <c r="I131" s="17" t="s">
        <v>247</v>
      </c>
      <c r="J131" s="17" t="s">
        <v>248</v>
      </c>
      <c r="K131" s="17" t="s">
        <v>27</v>
      </c>
      <c r="L131" s="17" t="s">
        <v>28</v>
      </c>
      <c r="M131" s="17" t="s">
        <v>103</v>
      </c>
      <c r="N131" s="17" t="s">
        <v>43</v>
      </c>
      <c r="O131" s="17" t="s">
        <v>31</v>
      </c>
      <c r="P131" s="17" t="s">
        <v>58</v>
      </c>
      <c r="Q131" s="17" t="s">
        <v>193</v>
      </c>
      <c r="R131" s="17" t="s">
        <v>194</v>
      </c>
      <c r="S131" s="17" t="s">
        <v>249</v>
      </c>
      <c r="T131" s="17" t="s">
        <v>250</v>
      </c>
    </row>
    <row r="132" spans="1:20" s="3" customFormat="1" ht="34.5" customHeight="1">
      <c r="A132" s="17">
        <v>121</v>
      </c>
      <c r="B132" s="17" t="s">
        <v>584</v>
      </c>
      <c r="C132" s="17" t="s">
        <v>585</v>
      </c>
      <c r="D132" s="18">
        <v>2.14</v>
      </c>
      <c r="E132" s="19">
        <v>1</v>
      </c>
      <c r="F132" s="19"/>
      <c r="G132" s="19"/>
      <c r="H132" s="17" t="s">
        <v>246</v>
      </c>
      <c r="I132" s="17" t="s">
        <v>247</v>
      </c>
      <c r="J132" s="17" t="s">
        <v>586</v>
      </c>
      <c r="K132" s="17" t="s">
        <v>27</v>
      </c>
      <c r="L132" s="17" t="s">
        <v>587</v>
      </c>
      <c r="M132" s="17" t="s">
        <v>57</v>
      </c>
      <c r="N132" s="17" t="s">
        <v>30</v>
      </c>
      <c r="O132" s="17" t="s">
        <v>44</v>
      </c>
      <c r="P132" s="17" t="s">
        <v>78</v>
      </c>
      <c r="Q132" s="17" t="s">
        <v>588</v>
      </c>
      <c r="R132" s="17" t="s">
        <v>589</v>
      </c>
      <c r="S132" s="17" t="s">
        <v>590</v>
      </c>
      <c r="T132" s="17" t="s">
        <v>591</v>
      </c>
    </row>
    <row r="133" spans="1:20" s="3" customFormat="1" ht="34.5" customHeight="1">
      <c r="A133" s="17">
        <v>122</v>
      </c>
      <c r="B133" s="17" t="s">
        <v>657</v>
      </c>
      <c r="C133" s="17" t="s">
        <v>711</v>
      </c>
      <c r="D133" s="18">
        <v>17</v>
      </c>
      <c r="E133" s="19">
        <v>1</v>
      </c>
      <c r="F133" s="19"/>
      <c r="G133" s="19"/>
      <c r="H133" s="17" t="s">
        <v>246</v>
      </c>
      <c r="I133" s="17" t="s">
        <v>247</v>
      </c>
      <c r="J133" s="17" t="s">
        <v>712</v>
      </c>
      <c r="K133" s="17" t="s">
        <v>27</v>
      </c>
      <c r="L133" s="17" t="s">
        <v>694</v>
      </c>
      <c r="M133" s="17" t="s">
        <v>68</v>
      </c>
      <c r="N133" s="17" t="s">
        <v>30</v>
      </c>
      <c r="O133" s="17" t="s">
        <v>44</v>
      </c>
      <c r="P133" s="17" t="s">
        <v>32</v>
      </c>
      <c r="Q133" s="17" t="s">
        <v>660</v>
      </c>
      <c r="R133" s="17" t="s">
        <v>661</v>
      </c>
      <c r="S133" s="17" t="s">
        <v>713</v>
      </c>
      <c r="T133" s="17" t="s">
        <v>714</v>
      </c>
    </row>
    <row r="134" spans="1:20" s="3" customFormat="1" ht="34.5" customHeight="1">
      <c r="A134" s="17">
        <v>123</v>
      </c>
      <c r="B134" s="17" t="s">
        <v>832</v>
      </c>
      <c r="C134" s="17" t="s">
        <v>833</v>
      </c>
      <c r="D134" s="18">
        <v>10.4</v>
      </c>
      <c r="E134" s="19">
        <v>1</v>
      </c>
      <c r="F134" s="19"/>
      <c r="G134" s="19"/>
      <c r="H134" s="17" t="s">
        <v>246</v>
      </c>
      <c r="I134" s="17" t="s">
        <v>247</v>
      </c>
      <c r="J134" s="17" t="s">
        <v>834</v>
      </c>
      <c r="K134" s="17" t="s">
        <v>27</v>
      </c>
      <c r="L134" s="17" t="s">
        <v>28</v>
      </c>
      <c r="M134" s="17" t="s">
        <v>117</v>
      </c>
      <c r="N134" s="17" t="s">
        <v>30</v>
      </c>
      <c r="O134" s="17" t="s">
        <v>31</v>
      </c>
      <c r="P134" s="17" t="s">
        <v>32</v>
      </c>
      <c r="Q134" s="17" t="s">
        <v>835</v>
      </c>
      <c r="R134" s="17" t="s">
        <v>836</v>
      </c>
      <c r="S134" s="17" t="s">
        <v>837</v>
      </c>
      <c r="T134" s="17" t="s">
        <v>838</v>
      </c>
    </row>
    <row r="135" spans="1:20" s="3" customFormat="1" ht="34.5" customHeight="1">
      <c r="A135" s="17">
        <v>124</v>
      </c>
      <c r="B135" s="17" t="s">
        <v>1142</v>
      </c>
      <c r="C135" s="17" t="s">
        <v>1143</v>
      </c>
      <c r="D135" s="18">
        <v>1.73</v>
      </c>
      <c r="E135" s="19">
        <v>1</v>
      </c>
      <c r="F135" s="19"/>
      <c r="G135" s="19"/>
      <c r="H135" s="17" t="s">
        <v>246</v>
      </c>
      <c r="I135" s="17" t="s">
        <v>247</v>
      </c>
      <c r="J135" s="17" t="s">
        <v>1144</v>
      </c>
      <c r="K135" s="17" t="s">
        <v>27</v>
      </c>
      <c r="L135" s="17" t="s">
        <v>28</v>
      </c>
      <c r="M135" s="17" t="s">
        <v>103</v>
      </c>
      <c r="N135" s="17" t="s">
        <v>43</v>
      </c>
      <c r="O135" s="17" t="s">
        <v>31</v>
      </c>
      <c r="P135" s="17" t="s">
        <v>78</v>
      </c>
      <c r="Q135" s="17" t="s">
        <v>1145</v>
      </c>
      <c r="R135" s="17" t="s">
        <v>1146</v>
      </c>
      <c r="S135" s="17" t="s">
        <v>1147</v>
      </c>
      <c r="T135" s="17" t="s">
        <v>1148</v>
      </c>
    </row>
    <row r="136" spans="1:20" s="3" customFormat="1" ht="34.5" customHeight="1">
      <c r="A136" s="17">
        <v>125</v>
      </c>
      <c r="B136" s="17" t="s">
        <v>1444</v>
      </c>
      <c r="C136" s="17" t="s">
        <v>1445</v>
      </c>
      <c r="D136" s="18">
        <v>9.43</v>
      </c>
      <c r="E136" s="19">
        <v>1</v>
      </c>
      <c r="F136" s="19"/>
      <c r="G136" s="19"/>
      <c r="H136" s="17" t="s">
        <v>246</v>
      </c>
      <c r="I136" s="17" t="s">
        <v>247</v>
      </c>
      <c r="J136" s="17" t="s">
        <v>1446</v>
      </c>
      <c r="K136" s="17" t="s">
        <v>27</v>
      </c>
      <c r="L136" s="17" t="s">
        <v>980</v>
      </c>
      <c r="M136" s="17" t="s">
        <v>117</v>
      </c>
      <c r="N136" s="17" t="s">
        <v>30</v>
      </c>
      <c r="O136" s="17" t="s">
        <v>31</v>
      </c>
      <c r="P136" s="17" t="s">
        <v>58</v>
      </c>
      <c r="Q136" s="17" t="s">
        <v>1415</v>
      </c>
      <c r="R136" s="17" t="s">
        <v>1416</v>
      </c>
      <c r="S136" s="17" t="s">
        <v>1447</v>
      </c>
      <c r="T136" s="17" t="s">
        <v>1448</v>
      </c>
    </row>
    <row r="137" spans="1:20" s="3" customFormat="1" ht="34.5" customHeight="1">
      <c r="A137" s="17">
        <v>126</v>
      </c>
      <c r="B137" s="17" t="s">
        <v>1477</v>
      </c>
      <c r="C137" s="17" t="s">
        <v>1478</v>
      </c>
      <c r="D137" s="18">
        <v>35</v>
      </c>
      <c r="E137" s="19">
        <v>1</v>
      </c>
      <c r="F137" s="19"/>
      <c r="G137" s="19"/>
      <c r="H137" s="17" t="s">
        <v>246</v>
      </c>
      <c r="I137" s="17" t="s">
        <v>247</v>
      </c>
      <c r="J137" s="17" t="s">
        <v>1479</v>
      </c>
      <c r="K137" s="17" t="s">
        <v>27</v>
      </c>
      <c r="L137" s="17" t="s">
        <v>28</v>
      </c>
      <c r="M137" s="17" t="s">
        <v>134</v>
      </c>
      <c r="N137" s="17" t="s">
        <v>30</v>
      </c>
      <c r="O137" s="17" t="s">
        <v>44</v>
      </c>
      <c r="P137" s="17" t="s">
        <v>32</v>
      </c>
      <c r="Q137" s="17" t="s">
        <v>1480</v>
      </c>
      <c r="R137" s="17" t="s">
        <v>1481</v>
      </c>
      <c r="S137" s="17" t="s">
        <v>1482</v>
      </c>
      <c r="T137" s="17" t="s">
        <v>1483</v>
      </c>
    </row>
    <row r="138" spans="1:20" s="3" customFormat="1" ht="34.5" customHeight="1">
      <c r="A138" s="17">
        <v>127</v>
      </c>
      <c r="B138" s="17" t="s">
        <v>1599</v>
      </c>
      <c r="C138" s="17" t="s">
        <v>1621</v>
      </c>
      <c r="D138" s="18">
        <v>5.3</v>
      </c>
      <c r="E138" s="19">
        <v>1</v>
      </c>
      <c r="F138" s="19"/>
      <c r="G138" s="19"/>
      <c r="H138" s="17" t="s">
        <v>246</v>
      </c>
      <c r="I138" s="17" t="s">
        <v>247</v>
      </c>
      <c r="J138" s="17" t="s">
        <v>1622</v>
      </c>
      <c r="K138" s="17" t="s">
        <v>27</v>
      </c>
      <c r="L138" s="17" t="s">
        <v>28</v>
      </c>
      <c r="M138" s="17" t="s">
        <v>68</v>
      </c>
      <c r="N138" s="17" t="s">
        <v>43</v>
      </c>
      <c r="O138" s="17" t="s">
        <v>44</v>
      </c>
      <c r="P138" s="17" t="s">
        <v>78</v>
      </c>
      <c r="Q138" s="17" t="s">
        <v>1602</v>
      </c>
      <c r="R138" s="17" t="s">
        <v>1614</v>
      </c>
      <c r="S138" s="17" t="s">
        <v>1623</v>
      </c>
      <c r="T138" s="17" t="s">
        <v>1624</v>
      </c>
    </row>
    <row r="139" spans="1:20" s="3" customFormat="1" ht="34.5" customHeight="1">
      <c r="A139" s="17">
        <v>128</v>
      </c>
      <c r="B139" s="17" t="s">
        <v>1663</v>
      </c>
      <c r="C139" s="17" t="s">
        <v>1664</v>
      </c>
      <c r="D139" s="18">
        <v>5.226</v>
      </c>
      <c r="E139" s="19">
        <v>1</v>
      </c>
      <c r="F139" s="19"/>
      <c r="G139" s="19"/>
      <c r="H139" s="17" t="s">
        <v>246</v>
      </c>
      <c r="I139" s="17" t="s">
        <v>247</v>
      </c>
      <c r="J139" s="17" t="s">
        <v>1665</v>
      </c>
      <c r="K139" s="17" t="s">
        <v>27</v>
      </c>
      <c r="L139" s="17" t="s">
        <v>28</v>
      </c>
      <c r="M139" s="17" t="s">
        <v>258</v>
      </c>
      <c r="N139" s="17" t="s">
        <v>30</v>
      </c>
      <c r="O139" s="17" t="s">
        <v>31</v>
      </c>
      <c r="P139" s="17" t="s">
        <v>32</v>
      </c>
      <c r="Q139" s="17" t="s">
        <v>1666</v>
      </c>
      <c r="R139" s="17" t="s">
        <v>1667</v>
      </c>
      <c r="S139" s="17" t="s">
        <v>1668</v>
      </c>
      <c r="T139" s="17" t="s">
        <v>1669</v>
      </c>
    </row>
    <row r="140" spans="1:20" s="3" customFormat="1" ht="34.5" customHeight="1">
      <c r="A140" s="21" t="s">
        <v>1721</v>
      </c>
      <c r="B140" s="22"/>
      <c r="C140" s="22"/>
      <c r="D140" s="23">
        <f>SUM(D141:D192)</f>
        <v>505.76504400000005</v>
      </c>
      <c r="E140" s="24">
        <f>SUM(E141:E192)</f>
        <v>52</v>
      </c>
      <c r="F140" s="16">
        <f>E140/E$3</f>
        <v>0.16774193548387098</v>
      </c>
      <c r="G140" s="16">
        <f>D140/D$3</f>
        <v>0.10949851560411811</v>
      </c>
      <c r="H140" s="17"/>
      <c r="I140" s="17"/>
      <c r="J140" s="17"/>
      <c r="K140" s="17"/>
      <c r="L140" s="17"/>
      <c r="M140" s="17"/>
      <c r="N140" s="17"/>
      <c r="O140" s="17"/>
      <c r="P140" s="17"/>
      <c r="Q140" s="17"/>
      <c r="R140" s="17"/>
      <c r="S140" s="17"/>
      <c r="T140" s="17"/>
    </row>
    <row r="141" spans="1:20" s="3" customFormat="1" ht="34.5" customHeight="1">
      <c r="A141" s="17">
        <v>129</v>
      </c>
      <c r="B141" s="17" t="s">
        <v>83</v>
      </c>
      <c r="C141" s="17" t="s">
        <v>91</v>
      </c>
      <c r="D141" s="18">
        <v>3.9</v>
      </c>
      <c r="E141" s="19">
        <v>1</v>
      </c>
      <c r="F141" s="19"/>
      <c r="G141" s="19"/>
      <c r="H141" s="17" t="s">
        <v>92</v>
      </c>
      <c r="I141" s="17" t="s">
        <v>93</v>
      </c>
      <c r="J141" s="17" t="s">
        <v>94</v>
      </c>
      <c r="K141" s="17" t="s">
        <v>27</v>
      </c>
      <c r="L141" s="17" t="s">
        <v>28</v>
      </c>
      <c r="M141" s="17" t="s">
        <v>29</v>
      </c>
      <c r="N141" s="17" t="s">
        <v>43</v>
      </c>
      <c r="O141" s="17" t="s">
        <v>31</v>
      </c>
      <c r="P141" s="17" t="s">
        <v>78</v>
      </c>
      <c r="Q141" s="17" t="s">
        <v>87</v>
      </c>
      <c r="R141" s="17" t="s">
        <v>88</v>
      </c>
      <c r="S141" s="17" t="s">
        <v>95</v>
      </c>
      <c r="T141" s="17" t="s">
        <v>96</v>
      </c>
    </row>
    <row r="142" spans="1:20" s="3" customFormat="1" ht="34.5" customHeight="1">
      <c r="A142" s="17">
        <v>130</v>
      </c>
      <c r="B142" s="17" t="s">
        <v>161</v>
      </c>
      <c r="C142" s="17" t="s">
        <v>168</v>
      </c>
      <c r="D142" s="18">
        <v>3.02</v>
      </c>
      <c r="E142" s="19">
        <v>1</v>
      </c>
      <c r="F142" s="19"/>
      <c r="G142" s="19"/>
      <c r="H142" s="17" t="s">
        <v>92</v>
      </c>
      <c r="I142" s="17" t="s">
        <v>93</v>
      </c>
      <c r="J142" s="17" t="s">
        <v>169</v>
      </c>
      <c r="K142" s="17" t="s">
        <v>27</v>
      </c>
      <c r="L142" s="17" t="s">
        <v>28</v>
      </c>
      <c r="M142" s="17" t="s">
        <v>29</v>
      </c>
      <c r="N142" s="17" t="s">
        <v>30</v>
      </c>
      <c r="O142" s="17" t="s">
        <v>31</v>
      </c>
      <c r="P142" s="17" t="s">
        <v>58</v>
      </c>
      <c r="Q142" s="17" t="s">
        <v>164</v>
      </c>
      <c r="R142" s="17" t="s">
        <v>165</v>
      </c>
      <c r="S142" s="17" t="s">
        <v>170</v>
      </c>
      <c r="T142" s="17" t="s">
        <v>171</v>
      </c>
    </row>
    <row r="143" spans="1:20" s="3" customFormat="1" ht="34.5" customHeight="1">
      <c r="A143" s="17">
        <v>131</v>
      </c>
      <c r="B143" s="17" t="s">
        <v>37</v>
      </c>
      <c r="C143" s="17" t="s">
        <v>178</v>
      </c>
      <c r="D143" s="18">
        <v>2.25</v>
      </c>
      <c r="E143" s="19">
        <v>1</v>
      </c>
      <c r="F143" s="19"/>
      <c r="G143" s="19"/>
      <c r="H143" s="17" t="s">
        <v>92</v>
      </c>
      <c r="I143" s="17" t="s">
        <v>93</v>
      </c>
      <c r="J143" s="17" t="s">
        <v>179</v>
      </c>
      <c r="K143" s="17" t="s">
        <v>27</v>
      </c>
      <c r="L143" s="17" t="s">
        <v>28</v>
      </c>
      <c r="M143" s="17" t="s">
        <v>29</v>
      </c>
      <c r="N143" s="17" t="s">
        <v>43</v>
      </c>
      <c r="O143" s="17" t="s">
        <v>44</v>
      </c>
      <c r="P143" s="17" t="s">
        <v>78</v>
      </c>
      <c r="Q143" s="17" t="s">
        <v>174</v>
      </c>
      <c r="R143" s="17" t="s">
        <v>175</v>
      </c>
      <c r="S143" s="17" t="s">
        <v>180</v>
      </c>
      <c r="T143" s="17" t="s">
        <v>181</v>
      </c>
    </row>
    <row r="144" spans="1:20" s="3" customFormat="1" ht="34.5" customHeight="1">
      <c r="A144" s="17">
        <v>132</v>
      </c>
      <c r="B144" s="17" t="s">
        <v>183</v>
      </c>
      <c r="C144" s="17" t="s">
        <v>184</v>
      </c>
      <c r="D144" s="18">
        <v>1.5</v>
      </c>
      <c r="E144" s="19">
        <v>1</v>
      </c>
      <c r="F144" s="19"/>
      <c r="G144" s="19"/>
      <c r="H144" s="17" t="s">
        <v>92</v>
      </c>
      <c r="I144" s="17" t="s">
        <v>93</v>
      </c>
      <c r="J144" s="17" t="s">
        <v>185</v>
      </c>
      <c r="K144" s="17" t="s">
        <v>27</v>
      </c>
      <c r="L144" s="17" t="s">
        <v>28</v>
      </c>
      <c r="M144" s="17" t="s">
        <v>29</v>
      </c>
      <c r="N144" s="17" t="s">
        <v>30</v>
      </c>
      <c r="O144" s="17" t="s">
        <v>31</v>
      </c>
      <c r="P144" s="17" t="s">
        <v>32</v>
      </c>
      <c r="Q144" s="17" t="s">
        <v>186</v>
      </c>
      <c r="R144" s="17" t="s">
        <v>187</v>
      </c>
      <c r="S144" s="17" t="s">
        <v>188</v>
      </c>
      <c r="T144" s="17" t="s">
        <v>189</v>
      </c>
    </row>
    <row r="145" spans="1:20" s="3" customFormat="1" ht="34.5" customHeight="1">
      <c r="A145" s="17">
        <v>133</v>
      </c>
      <c r="B145" s="17" t="s">
        <v>234</v>
      </c>
      <c r="C145" s="17" t="s">
        <v>269</v>
      </c>
      <c r="D145" s="18">
        <v>4</v>
      </c>
      <c r="E145" s="19">
        <v>1</v>
      </c>
      <c r="F145" s="19"/>
      <c r="G145" s="19"/>
      <c r="H145" s="17" t="s">
        <v>92</v>
      </c>
      <c r="I145" s="17" t="s">
        <v>93</v>
      </c>
      <c r="J145" s="17" t="s">
        <v>270</v>
      </c>
      <c r="K145" s="17" t="s">
        <v>27</v>
      </c>
      <c r="L145" s="17" t="s">
        <v>28</v>
      </c>
      <c r="M145" s="17" t="s">
        <v>29</v>
      </c>
      <c r="N145" s="17" t="s">
        <v>30</v>
      </c>
      <c r="O145" s="17" t="s">
        <v>31</v>
      </c>
      <c r="P145" s="17" t="s">
        <v>32</v>
      </c>
      <c r="Q145" s="17" t="s">
        <v>193</v>
      </c>
      <c r="R145" s="17" t="s">
        <v>194</v>
      </c>
      <c r="S145" s="17" t="s">
        <v>271</v>
      </c>
      <c r="T145" s="17" t="s">
        <v>272</v>
      </c>
    </row>
    <row r="146" spans="1:20" s="3" customFormat="1" ht="34.5" customHeight="1">
      <c r="A146" s="17">
        <v>134</v>
      </c>
      <c r="B146" s="17" t="s">
        <v>342</v>
      </c>
      <c r="C146" s="17" t="s">
        <v>408</v>
      </c>
      <c r="D146" s="18">
        <v>14.4</v>
      </c>
      <c r="E146" s="19">
        <v>1</v>
      </c>
      <c r="F146" s="19"/>
      <c r="G146" s="19"/>
      <c r="H146" s="17" t="s">
        <v>92</v>
      </c>
      <c r="I146" s="17" t="s">
        <v>93</v>
      </c>
      <c r="J146" s="17" t="s">
        <v>409</v>
      </c>
      <c r="K146" s="17" t="s">
        <v>133</v>
      </c>
      <c r="L146" s="17" t="s">
        <v>410</v>
      </c>
      <c r="M146" s="17" t="s">
        <v>29</v>
      </c>
      <c r="N146" s="17" t="s">
        <v>43</v>
      </c>
      <c r="O146" s="17" t="s">
        <v>44</v>
      </c>
      <c r="P146" s="17" t="s">
        <v>58</v>
      </c>
      <c r="Q146" s="17" t="s">
        <v>346</v>
      </c>
      <c r="R146" s="17" t="s">
        <v>354</v>
      </c>
      <c r="S146" s="17" t="s">
        <v>411</v>
      </c>
      <c r="T146" s="17" t="s">
        <v>412</v>
      </c>
    </row>
    <row r="147" spans="1:20" s="3" customFormat="1" ht="34.5" customHeight="1">
      <c r="A147" s="17">
        <v>135</v>
      </c>
      <c r="B147" s="17" t="s">
        <v>519</v>
      </c>
      <c r="C147" s="17" t="s">
        <v>560</v>
      </c>
      <c r="D147" s="18">
        <v>1.25</v>
      </c>
      <c r="E147" s="19">
        <v>1</v>
      </c>
      <c r="F147" s="19"/>
      <c r="G147" s="19"/>
      <c r="H147" s="17" t="s">
        <v>92</v>
      </c>
      <c r="I147" s="17" t="s">
        <v>93</v>
      </c>
      <c r="J147" s="17" t="s">
        <v>561</v>
      </c>
      <c r="K147" s="17" t="s">
        <v>133</v>
      </c>
      <c r="L147" s="17" t="s">
        <v>102</v>
      </c>
      <c r="M147" s="17" t="s">
        <v>29</v>
      </c>
      <c r="N147" s="17" t="s">
        <v>43</v>
      </c>
      <c r="O147" s="17" t="s">
        <v>31</v>
      </c>
      <c r="P147" s="17" t="s">
        <v>78</v>
      </c>
      <c r="Q147" s="17" t="s">
        <v>522</v>
      </c>
      <c r="R147" s="17" t="s">
        <v>523</v>
      </c>
      <c r="S147" s="17" t="s">
        <v>562</v>
      </c>
      <c r="T147" s="17" t="s">
        <v>563</v>
      </c>
    </row>
    <row r="148" spans="1:20" s="3" customFormat="1" ht="34.5" customHeight="1">
      <c r="A148" s="17">
        <v>136</v>
      </c>
      <c r="B148" s="17" t="s">
        <v>506</v>
      </c>
      <c r="C148" s="17" t="s">
        <v>564</v>
      </c>
      <c r="D148" s="18">
        <v>8.61</v>
      </c>
      <c r="E148" s="19">
        <v>1</v>
      </c>
      <c r="F148" s="19"/>
      <c r="G148" s="19"/>
      <c r="H148" s="17" t="s">
        <v>92</v>
      </c>
      <c r="I148" s="17" t="s">
        <v>93</v>
      </c>
      <c r="J148" s="17" t="s">
        <v>565</v>
      </c>
      <c r="K148" s="17" t="s">
        <v>133</v>
      </c>
      <c r="L148" s="17" t="s">
        <v>77</v>
      </c>
      <c r="M148" s="17" t="s">
        <v>29</v>
      </c>
      <c r="N148" s="17" t="s">
        <v>43</v>
      </c>
      <c r="O148" s="17" t="s">
        <v>44</v>
      </c>
      <c r="P148" s="17" t="s">
        <v>78</v>
      </c>
      <c r="Q148" s="17" t="s">
        <v>509</v>
      </c>
      <c r="R148" s="17" t="s">
        <v>550</v>
      </c>
      <c r="S148" s="17" t="s">
        <v>566</v>
      </c>
      <c r="T148" s="17" t="s">
        <v>567</v>
      </c>
    </row>
    <row r="149" spans="1:20" s="3" customFormat="1" ht="34.5" customHeight="1">
      <c r="A149" s="17">
        <v>137</v>
      </c>
      <c r="B149" s="17" t="s">
        <v>657</v>
      </c>
      <c r="C149" s="17" t="s">
        <v>707</v>
      </c>
      <c r="D149" s="18">
        <v>2.14</v>
      </c>
      <c r="E149" s="19">
        <v>1</v>
      </c>
      <c r="F149" s="19"/>
      <c r="G149" s="19"/>
      <c r="H149" s="17" t="s">
        <v>92</v>
      </c>
      <c r="I149" s="17" t="s">
        <v>93</v>
      </c>
      <c r="J149" s="17" t="s">
        <v>708</v>
      </c>
      <c r="K149" s="17" t="s">
        <v>27</v>
      </c>
      <c r="L149" s="17" t="s">
        <v>28</v>
      </c>
      <c r="M149" s="17" t="s">
        <v>29</v>
      </c>
      <c r="N149" s="17" t="s">
        <v>43</v>
      </c>
      <c r="O149" s="17" t="s">
        <v>44</v>
      </c>
      <c r="P149" s="17" t="s">
        <v>58</v>
      </c>
      <c r="Q149" s="17" t="s">
        <v>660</v>
      </c>
      <c r="R149" s="17" t="s">
        <v>661</v>
      </c>
      <c r="S149" s="17" t="s">
        <v>709</v>
      </c>
      <c r="T149" s="17" t="s">
        <v>710</v>
      </c>
    </row>
    <row r="150" spans="1:20" s="3" customFormat="1" ht="34.5" customHeight="1">
      <c r="A150" s="17">
        <v>138</v>
      </c>
      <c r="B150" s="17" t="s">
        <v>803</v>
      </c>
      <c r="C150" s="17" t="s">
        <v>804</v>
      </c>
      <c r="D150" s="18">
        <v>2.4</v>
      </c>
      <c r="E150" s="19">
        <v>1</v>
      </c>
      <c r="F150" s="19"/>
      <c r="G150" s="19"/>
      <c r="H150" s="17" t="s">
        <v>92</v>
      </c>
      <c r="I150" s="17" t="s">
        <v>93</v>
      </c>
      <c r="J150" s="17" t="s">
        <v>805</v>
      </c>
      <c r="K150" s="17" t="s">
        <v>27</v>
      </c>
      <c r="L150" s="17" t="s">
        <v>28</v>
      </c>
      <c r="M150" s="17" t="s">
        <v>29</v>
      </c>
      <c r="N150" s="17" t="s">
        <v>43</v>
      </c>
      <c r="O150" s="17" t="s">
        <v>44</v>
      </c>
      <c r="P150" s="17" t="s">
        <v>32</v>
      </c>
      <c r="Q150" s="17" t="s">
        <v>806</v>
      </c>
      <c r="R150" s="17" t="s">
        <v>807</v>
      </c>
      <c r="S150" s="17" t="s">
        <v>808</v>
      </c>
      <c r="T150" s="17" t="s">
        <v>809</v>
      </c>
    </row>
    <row r="151" spans="1:20" s="3" customFormat="1" ht="34.5" customHeight="1">
      <c r="A151" s="17">
        <v>139</v>
      </c>
      <c r="B151" s="17" t="s">
        <v>866</v>
      </c>
      <c r="C151" s="17" t="s">
        <v>873</v>
      </c>
      <c r="D151" s="18">
        <v>2.2</v>
      </c>
      <c r="E151" s="19">
        <v>1</v>
      </c>
      <c r="F151" s="19"/>
      <c r="G151" s="19"/>
      <c r="H151" s="17" t="s">
        <v>92</v>
      </c>
      <c r="I151" s="17" t="s">
        <v>93</v>
      </c>
      <c r="J151" s="17" t="s">
        <v>874</v>
      </c>
      <c r="K151" s="17" t="s">
        <v>27</v>
      </c>
      <c r="L151" s="17" t="s">
        <v>28</v>
      </c>
      <c r="M151" s="17" t="s">
        <v>29</v>
      </c>
      <c r="N151" s="17" t="s">
        <v>43</v>
      </c>
      <c r="O151" s="17" t="s">
        <v>44</v>
      </c>
      <c r="P151" s="17" t="s">
        <v>32</v>
      </c>
      <c r="Q151" s="17" t="s">
        <v>875</v>
      </c>
      <c r="R151" s="17" t="s">
        <v>876</v>
      </c>
      <c r="S151" s="17" t="s">
        <v>877</v>
      </c>
      <c r="T151" s="17" t="s">
        <v>878</v>
      </c>
    </row>
    <row r="152" spans="1:20" s="3" customFormat="1" ht="34.5" customHeight="1">
      <c r="A152" s="17">
        <v>140</v>
      </c>
      <c r="B152" s="17" t="s">
        <v>1094</v>
      </c>
      <c r="C152" s="17" t="s">
        <v>1100</v>
      </c>
      <c r="D152" s="18">
        <v>3.93</v>
      </c>
      <c r="E152" s="19">
        <v>1</v>
      </c>
      <c r="F152" s="19"/>
      <c r="G152" s="19"/>
      <c r="H152" s="17" t="s">
        <v>92</v>
      </c>
      <c r="I152" s="17" t="s">
        <v>93</v>
      </c>
      <c r="J152" s="17" t="s">
        <v>1101</v>
      </c>
      <c r="K152" s="17" t="s">
        <v>27</v>
      </c>
      <c r="L152" s="17" t="s">
        <v>77</v>
      </c>
      <c r="M152" s="17" t="s">
        <v>453</v>
      </c>
      <c r="N152" s="17" t="s">
        <v>30</v>
      </c>
      <c r="O152" s="17" t="s">
        <v>31</v>
      </c>
      <c r="P152" s="17" t="s">
        <v>32</v>
      </c>
      <c r="Q152" s="17" t="s">
        <v>1077</v>
      </c>
      <c r="R152" s="17" t="s">
        <v>1097</v>
      </c>
      <c r="S152" s="17" t="s">
        <v>1098</v>
      </c>
      <c r="T152" s="17" t="s">
        <v>1099</v>
      </c>
    </row>
    <row r="153" spans="1:20" s="3" customFormat="1" ht="34.5" customHeight="1">
      <c r="A153" s="17">
        <v>141</v>
      </c>
      <c r="B153" s="17" t="s">
        <v>1094</v>
      </c>
      <c r="C153" s="17" t="s">
        <v>1102</v>
      </c>
      <c r="D153" s="18">
        <v>2</v>
      </c>
      <c r="E153" s="19">
        <v>1</v>
      </c>
      <c r="F153" s="19"/>
      <c r="G153" s="19"/>
      <c r="H153" s="17" t="s">
        <v>92</v>
      </c>
      <c r="I153" s="17" t="s">
        <v>93</v>
      </c>
      <c r="J153" s="17" t="s">
        <v>1103</v>
      </c>
      <c r="K153" s="17" t="s">
        <v>27</v>
      </c>
      <c r="L153" s="17" t="s">
        <v>28</v>
      </c>
      <c r="M153" s="17" t="s">
        <v>29</v>
      </c>
      <c r="N153" s="17" t="s">
        <v>30</v>
      </c>
      <c r="O153" s="17" t="s">
        <v>31</v>
      </c>
      <c r="P153" s="17" t="s">
        <v>78</v>
      </c>
      <c r="Q153" s="17" t="s">
        <v>1077</v>
      </c>
      <c r="R153" s="17" t="s">
        <v>1104</v>
      </c>
      <c r="S153" s="17" t="s">
        <v>1098</v>
      </c>
      <c r="T153" s="17" t="s">
        <v>1105</v>
      </c>
    </row>
    <row r="154" spans="1:20" s="3" customFormat="1" ht="34.5" customHeight="1">
      <c r="A154" s="17">
        <v>142</v>
      </c>
      <c r="B154" s="17" t="s">
        <v>1198</v>
      </c>
      <c r="C154" s="17" t="s">
        <v>1205</v>
      </c>
      <c r="D154" s="18">
        <v>2.33</v>
      </c>
      <c r="E154" s="19">
        <v>1</v>
      </c>
      <c r="F154" s="19"/>
      <c r="G154" s="19"/>
      <c r="H154" s="17" t="s">
        <v>92</v>
      </c>
      <c r="I154" s="17" t="s">
        <v>93</v>
      </c>
      <c r="J154" s="17" t="s">
        <v>1206</v>
      </c>
      <c r="K154" s="17" t="s">
        <v>27</v>
      </c>
      <c r="L154" s="17" t="s">
        <v>28</v>
      </c>
      <c r="M154" s="17" t="s">
        <v>496</v>
      </c>
      <c r="N154" s="17" t="s">
        <v>43</v>
      </c>
      <c r="O154" s="17" t="s">
        <v>44</v>
      </c>
      <c r="P154" s="17" t="s">
        <v>78</v>
      </c>
      <c r="Q154" s="17" t="s">
        <v>1201</v>
      </c>
      <c r="R154" s="17" t="s">
        <v>1202</v>
      </c>
      <c r="S154" s="17" t="s">
        <v>1207</v>
      </c>
      <c r="T154" s="17" t="s">
        <v>1208</v>
      </c>
    </row>
    <row r="155" spans="1:20" s="3" customFormat="1" ht="34.5" customHeight="1">
      <c r="A155" s="17">
        <v>143</v>
      </c>
      <c r="B155" s="17" t="s">
        <v>1198</v>
      </c>
      <c r="C155" s="17" t="s">
        <v>1209</v>
      </c>
      <c r="D155" s="18">
        <v>1.8</v>
      </c>
      <c r="E155" s="19">
        <v>1</v>
      </c>
      <c r="F155" s="19"/>
      <c r="G155" s="19"/>
      <c r="H155" s="17" t="s">
        <v>92</v>
      </c>
      <c r="I155" s="17" t="s">
        <v>93</v>
      </c>
      <c r="J155" s="17" t="s">
        <v>1210</v>
      </c>
      <c r="K155" s="17" t="s">
        <v>27</v>
      </c>
      <c r="L155" s="17" t="s">
        <v>28</v>
      </c>
      <c r="M155" s="17" t="s">
        <v>29</v>
      </c>
      <c r="N155" s="17" t="s">
        <v>43</v>
      </c>
      <c r="O155" s="17" t="s">
        <v>44</v>
      </c>
      <c r="P155" s="17" t="s">
        <v>32</v>
      </c>
      <c r="Q155" s="17" t="s">
        <v>1201</v>
      </c>
      <c r="R155" s="17" t="s">
        <v>1202</v>
      </c>
      <c r="S155" s="17" t="s">
        <v>1211</v>
      </c>
      <c r="T155" s="17" t="s">
        <v>1212</v>
      </c>
    </row>
    <row r="156" spans="1:20" s="3" customFormat="1" ht="34.5" customHeight="1">
      <c r="A156" s="17">
        <v>144</v>
      </c>
      <c r="B156" s="17" t="s">
        <v>1325</v>
      </c>
      <c r="C156" s="17" t="s">
        <v>1345</v>
      </c>
      <c r="D156" s="18">
        <v>3.67</v>
      </c>
      <c r="E156" s="19">
        <v>1</v>
      </c>
      <c r="F156" s="19"/>
      <c r="G156" s="19"/>
      <c r="H156" s="17" t="s">
        <v>92</v>
      </c>
      <c r="I156" s="17" t="s">
        <v>93</v>
      </c>
      <c r="J156" s="17" t="s">
        <v>1346</v>
      </c>
      <c r="K156" s="17" t="s">
        <v>27</v>
      </c>
      <c r="L156" s="17" t="s">
        <v>28</v>
      </c>
      <c r="M156" s="17" t="s">
        <v>29</v>
      </c>
      <c r="N156" s="17" t="s">
        <v>43</v>
      </c>
      <c r="O156" s="17" t="s">
        <v>44</v>
      </c>
      <c r="P156" s="17" t="s">
        <v>58</v>
      </c>
      <c r="Q156" s="17" t="s">
        <v>1328</v>
      </c>
      <c r="R156" s="17" t="s">
        <v>1329</v>
      </c>
      <c r="S156" s="17" t="s">
        <v>1347</v>
      </c>
      <c r="T156" s="17" t="s">
        <v>1348</v>
      </c>
    </row>
    <row r="157" spans="1:20" s="3" customFormat="1" ht="34.5" customHeight="1">
      <c r="A157" s="17">
        <v>145</v>
      </c>
      <c r="B157" s="17" t="s">
        <v>1412</v>
      </c>
      <c r="C157" s="17" t="s">
        <v>1449</v>
      </c>
      <c r="D157" s="18">
        <v>20.9</v>
      </c>
      <c r="E157" s="19">
        <v>1</v>
      </c>
      <c r="F157" s="19"/>
      <c r="G157" s="19"/>
      <c r="H157" s="17" t="s">
        <v>92</v>
      </c>
      <c r="I157" s="17" t="s">
        <v>93</v>
      </c>
      <c r="J157" s="17" t="s">
        <v>1450</v>
      </c>
      <c r="K157" s="17" t="s">
        <v>27</v>
      </c>
      <c r="L157" s="17" t="s">
        <v>28</v>
      </c>
      <c r="M157" s="17" t="s">
        <v>117</v>
      </c>
      <c r="N157" s="17" t="s">
        <v>30</v>
      </c>
      <c r="O157" s="17" t="s">
        <v>31</v>
      </c>
      <c r="P157" s="17" t="s">
        <v>58</v>
      </c>
      <c r="Q157" s="17" t="s">
        <v>1415</v>
      </c>
      <c r="R157" s="17" t="s">
        <v>1416</v>
      </c>
      <c r="S157" s="17" t="s">
        <v>1451</v>
      </c>
      <c r="T157" s="17" t="s">
        <v>1452</v>
      </c>
    </row>
    <row r="158" spans="1:20" s="3" customFormat="1" ht="34.5" customHeight="1">
      <c r="A158" s="17">
        <v>146</v>
      </c>
      <c r="B158" s="17" t="s">
        <v>1463</v>
      </c>
      <c r="C158" s="17" t="s">
        <v>1464</v>
      </c>
      <c r="D158" s="18">
        <v>3</v>
      </c>
      <c r="E158" s="19">
        <v>1</v>
      </c>
      <c r="F158" s="19"/>
      <c r="G158" s="19"/>
      <c r="H158" s="17" t="s">
        <v>92</v>
      </c>
      <c r="I158" s="17" t="s">
        <v>93</v>
      </c>
      <c r="J158" s="17" t="s">
        <v>1465</v>
      </c>
      <c r="K158" s="17" t="s">
        <v>27</v>
      </c>
      <c r="L158" s="17" t="s">
        <v>28</v>
      </c>
      <c r="M158" s="17" t="s">
        <v>117</v>
      </c>
      <c r="N158" s="17" t="s">
        <v>43</v>
      </c>
      <c r="O158" s="17" t="s">
        <v>44</v>
      </c>
      <c r="P158" s="17" t="s">
        <v>58</v>
      </c>
      <c r="Q158" s="17" t="s">
        <v>1415</v>
      </c>
      <c r="R158" s="17" t="s">
        <v>1416</v>
      </c>
      <c r="S158" s="17" t="s">
        <v>1466</v>
      </c>
      <c r="T158" s="17" t="s">
        <v>1467</v>
      </c>
    </row>
    <row r="159" spans="1:20" s="3" customFormat="1" ht="34.5" customHeight="1">
      <c r="A159" s="17">
        <v>147</v>
      </c>
      <c r="B159" s="17" t="s">
        <v>1477</v>
      </c>
      <c r="C159" s="17" t="s">
        <v>1515</v>
      </c>
      <c r="D159" s="18">
        <v>2.6</v>
      </c>
      <c r="E159" s="19">
        <v>1</v>
      </c>
      <c r="F159" s="19"/>
      <c r="G159" s="19"/>
      <c r="H159" s="17" t="s">
        <v>92</v>
      </c>
      <c r="I159" s="17" t="s">
        <v>93</v>
      </c>
      <c r="J159" s="17" t="s">
        <v>1516</v>
      </c>
      <c r="K159" s="17" t="s">
        <v>27</v>
      </c>
      <c r="L159" s="17" t="s">
        <v>154</v>
      </c>
      <c r="M159" s="17" t="s">
        <v>453</v>
      </c>
      <c r="N159" s="17" t="s">
        <v>30</v>
      </c>
      <c r="O159" s="17" t="s">
        <v>44</v>
      </c>
      <c r="P159" s="17" t="s">
        <v>32</v>
      </c>
      <c r="Q159" s="17" t="s">
        <v>1473</v>
      </c>
      <c r="R159" s="17" t="s">
        <v>1503</v>
      </c>
      <c r="S159" s="17" t="s">
        <v>1517</v>
      </c>
      <c r="T159" s="17" t="s">
        <v>1518</v>
      </c>
    </row>
    <row r="160" spans="1:20" s="3" customFormat="1" ht="34.5" customHeight="1">
      <c r="A160" s="17">
        <v>148</v>
      </c>
      <c r="B160" s="17" t="s">
        <v>1469</v>
      </c>
      <c r="C160" s="17" t="s">
        <v>1522</v>
      </c>
      <c r="D160" s="18">
        <v>4.9</v>
      </c>
      <c r="E160" s="19">
        <v>1</v>
      </c>
      <c r="F160" s="19"/>
      <c r="G160" s="19"/>
      <c r="H160" s="17" t="s">
        <v>92</v>
      </c>
      <c r="I160" s="17" t="s">
        <v>93</v>
      </c>
      <c r="J160" s="17" t="s">
        <v>1523</v>
      </c>
      <c r="K160" s="17" t="s">
        <v>27</v>
      </c>
      <c r="L160" s="17" t="s">
        <v>28</v>
      </c>
      <c r="M160" s="17" t="s">
        <v>29</v>
      </c>
      <c r="N160" s="17" t="s">
        <v>43</v>
      </c>
      <c r="O160" s="17" t="s">
        <v>44</v>
      </c>
      <c r="P160" s="17" t="s">
        <v>32</v>
      </c>
      <c r="Q160" s="17" t="s">
        <v>1473</v>
      </c>
      <c r="R160" s="17" t="s">
        <v>1503</v>
      </c>
      <c r="S160" s="17" t="s">
        <v>1524</v>
      </c>
      <c r="T160" s="17" t="s">
        <v>1525</v>
      </c>
    </row>
    <row r="161" spans="1:20" s="3" customFormat="1" ht="34.5" customHeight="1">
      <c r="A161" s="17">
        <v>149</v>
      </c>
      <c r="B161" s="17" t="s">
        <v>1469</v>
      </c>
      <c r="C161" s="17" t="s">
        <v>1526</v>
      </c>
      <c r="D161" s="18">
        <v>5.14</v>
      </c>
      <c r="E161" s="19">
        <v>1</v>
      </c>
      <c r="F161" s="19"/>
      <c r="G161" s="19"/>
      <c r="H161" s="17" t="s">
        <v>92</v>
      </c>
      <c r="I161" s="17" t="s">
        <v>93</v>
      </c>
      <c r="J161" s="17" t="s">
        <v>1527</v>
      </c>
      <c r="K161" s="17" t="s">
        <v>133</v>
      </c>
      <c r="L161" s="17" t="s">
        <v>77</v>
      </c>
      <c r="M161" s="17" t="s">
        <v>29</v>
      </c>
      <c r="N161" s="17" t="s">
        <v>30</v>
      </c>
      <c r="O161" s="17" t="s">
        <v>44</v>
      </c>
      <c r="P161" s="17" t="s">
        <v>32</v>
      </c>
      <c r="Q161" s="17" t="s">
        <v>1473</v>
      </c>
      <c r="R161" s="17" t="s">
        <v>1503</v>
      </c>
      <c r="S161" s="17" t="s">
        <v>1524</v>
      </c>
      <c r="T161" s="17" t="s">
        <v>1525</v>
      </c>
    </row>
    <row r="162" spans="1:20" s="3" customFormat="1" ht="34.5" customHeight="1">
      <c r="A162" s="17">
        <v>150</v>
      </c>
      <c r="B162" s="17" t="s">
        <v>1542</v>
      </c>
      <c r="C162" s="17" t="s">
        <v>1543</v>
      </c>
      <c r="D162" s="18">
        <v>1.905583</v>
      </c>
      <c r="E162" s="19">
        <v>1</v>
      </c>
      <c r="F162" s="19"/>
      <c r="G162" s="19"/>
      <c r="H162" s="17" t="s">
        <v>92</v>
      </c>
      <c r="I162" s="17" t="s">
        <v>93</v>
      </c>
      <c r="J162" s="17" t="s">
        <v>1544</v>
      </c>
      <c r="K162" s="17" t="s">
        <v>27</v>
      </c>
      <c r="L162" s="17" t="s">
        <v>28</v>
      </c>
      <c r="M162" s="17" t="s">
        <v>29</v>
      </c>
      <c r="N162" s="17" t="s">
        <v>30</v>
      </c>
      <c r="O162" s="17" t="s">
        <v>31</v>
      </c>
      <c r="P162" s="17" t="s">
        <v>78</v>
      </c>
      <c r="Q162" s="17" t="s">
        <v>1545</v>
      </c>
      <c r="R162" s="17" t="s">
        <v>1546</v>
      </c>
      <c r="S162" s="17" t="s">
        <v>1547</v>
      </c>
      <c r="T162" s="17" t="s">
        <v>1548</v>
      </c>
    </row>
    <row r="163" spans="1:20" s="3" customFormat="1" ht="34.5" customHeight="1">
      <c r="A163" s="17">
        <v>151</v>
      </c>
      <c r="B163" s="17" t="s">
        <v>1542</v>
      </c>
      <c r="C163" s="17" t="s">
        <v>1563</v>
      </c>
      <c r="D163" s="18">
        <v>2.62</v>
      </c>
      <c r="E163" s="19">
        <v>1</v>
      </c>
      <c r="F163" s="19"/>
      <c r="G163" s="19"/>
      <c r="H163" s="17" t="s">
        <v>92</v>
      </c>
      <c r="I163" s="17" t="s">
        <v>93</v>
      </c>
      <c r="J163" s="17" t="s">
        <v>1564</v>
      </c>
      <c r="K163" s="17" t="s">
        <v>133</v>
      </c>
      <c r="L163" s="17" t="s">
        <v>77</v>
      </c>
      <c r="M163" s="17" t="s">
        <v>453</v>
      </c>
      <c r="N163" s="17" t="s">
        <v>43</v>
      </c>
      <c r="O163" s="17" t="s">
        <v>44</v>
      </c>
      <c r="P163" s="17" t="s">
        <v>32</v>
      </c>
      <c r="Q163" s="17" t="s">
        <v>1551</v>
      </c>
      <c r="R163" s="17" t="s">
        <v>1552</v>
      </c>
      <c r="S163" s="17" t="s">
        <v>1565</v>
      </c>
      <c r="T163" s="17" t="s">
        <v>1566</v>
      </c>
    </row>
    <row r="164" spans="1:20" s="3" customFormat="1" ht="34.5" customHeight="1">
      <c r="A164" s="17">
        <v>152</v>
      </c>
      <c r="B164" s="17" t="s">
        <v>1632</v>
      </c>
      <c r="C164" s="17" t="s">
        <v>1658</v>
      </c>
      <c r="D164" s="18">
        <v>3.25</v>
      </c>
      <c r="E164" s="19">
        <v>1</v>
      </c>
      <c r="F164" s="19"/>
      <c r="G164" s="19"/>
      <c r="H164" s="17" t="s">
        <v>92</v>
      </c>
      <c r="I164" s="17" t="s">
        <v>93</v>
      </c>
      <c r="J164" s="17" t="s">
        <v>1659</v>
      </c>
      <c r="K164" s="17" t="s">
        <v>133</v>
      </c>
      <c r="L164" s="17" t="s">
        <v>1660</v>
      </c>
      <c r="M164" s="17" t="s">
        <v>29</v>
      </c>
      <c r="N164" s="17" t="s">
        <v>30</v>
      </c>
      <c r="O164" s="17" t="s">
        <v>44</v>
      </c>
      <c r="P164" s="17" t="s">
        <v>32</v>
      </c>
      <c r="Q164" s="17" t="s">
        <v>1635</v>
      </c>
      <c r="R164" s="17" t="s">
        <v>1636</v>
      </c>
      <c r="S164" s="17" t="s">
        <v>1641</v>
      </c>
      <c r="T164" s="17" t="s">
        <v>1642</v>
      </c>
    </row>
    <row r="165" spans="1:20" s="3" customFormat="1" ht="34.5" customHeight="1">
      <c r="A165" s="17">
        <v>153</v>
      </c>
      <c r="B165" s="17" t="s">
        <v>211</v>
      </c>
      <c r="C165" s="17" t="s">
        <v>226</v>
      </c>
      <c r="D165" s="18">
        <v>5.6</v>
      </c>
      <c r="E165" s="19">
        <v>1</v>
      </c>
      <c r="F165" s="19"/>
      <c r="G165" s="19"/>
      <c r="H165" s="17" t="s">
        <v>92</v>
      </c>
      <c r="I165" s="17" t="s">
        <v>227</v>
      </c>
      <c r="J165" s="17" t="s">
        <v>228</v>
      </c>
      <c r="K165" s="17" t="s">
        <v>27</v>
      </c>
      <c r="L165" s="17" t="s">
        <v>28</v>
      </c>
      <c r="M165" s="17" t="s">
        <v>68</v>
      </c>
      <c r="N165" s="17" t="s">
        <v>30</v>
      </c>
      <c r="O165" s="17" t="s">
        <v>31</v>
      </c>
      <c r="P165" s="17" t="s">
        <v>78</v>
      </c>
      <c r="Q165" s="17" t="s">
        <v>217</v>
      </c>
      <c r="R165" s="17" t="s">
        <v>218</v>
      </c>
      <c r="S165" s="17" t="s">
        <v>217</v>
      </c>
      <c r="T165" s="17" t="s">
        <v>218</v>
      </c>
    </row>
    <row r="166" spans="1:20" s="3" customFormat="1" ht="34.5" customHeight="1">
      <c r="A166" s="17">
        <v>154</v>
      </c>
      <c r="B166" s="17" t="s">
        <v>234</v>
      </c>
      <c r="C166" s="17" t="s">
        <v>251</v>
      </c>
      <c r="D166" s="18">
        <v>5.95</v>
      </c>
      <c r="E166" s="19">
        <v>1</v>
      </c>
      <c r="F166" s="19"/>
      <c r="G166" s="19"/>
      <c r="H166" s="17" t="s">
        <v>92</v>
      </c>
      <c r="I166" s="17" t="s">
        <v>227</v>
      </c>
      <c r="J166" s="17" t="s">
        <v>252</v>
      </c>
      <c r="K166" s="17" t="s">
        <v>27</v>
      </c>
      <c r="L166" s="17" t="s">
        <v>28</v>
      </c>
      <c r="M166" s="17" t="s">
        <v>253</v>
      </c>
      <c r="N166" s="17" t="s">
        <v>43</v>
      </c>
      <c r="O166" s="17" t="s">
        <v>44</v>
      </c>
      <c r="P166" s="17" t="s">
        <v>78</v>
      </c>
      <c r="Q166" s="17" t="s">
        <v>193</v>
      </c>
      <c r="R166" s="17" t="s">
        <v>194</v>
      </c>
      <c r="S166" s="17" t="s">
        <v>254</v>
      </c>
      <c r="T166" s="17" t="s">
        <v>255</v>
      </c>
    </row>
    <row r="167" spans="1:20" s="3" customFormat="1" ht="34.5" customHeight="1">
      <c r="A167" s="17">
        <v>155</v>
      </c>
      <c r="B167" s="17" t="s">
        <v>280</v>
      </c>
      <c r="C167" s="17" t="s">
        <v>281</v>
      </c>
      <c r="D167" s="18">
        <v>44.181</v>
      </c>
      <c r="E167" s="19">
        <v>1</v>
      </c>
      <c r="F167" s="19"/>
      <c r="G167" s="19"/>
      <c r="H167" s="17" t="s">
        <v>92</v>
      </c>
      <c r="I167" s="17" t="s">
        <v>227</v>
      </c>
      <c r="J167" s="17" t="s">
        <v>282</v>
      </c>
      <c r="K167" s="17" t="s">
        <v>27</v>
      </c>
      <c r="L167" s="17" t="s">
        <v>223</v>
      </c>
      <c r="M167" s="17" t="s">
        <v>134</v>
      </c>
      <c r="N167" s="17" t="s">
        <v>43</v>
      </c>
      <c r="O167" s="17" t="s">
        <v>44</v>
      </c>
      <c r="P167" s="17" t="s">
        <v>58</v>
      </c>
      <c r="Q167" s="17" t="s">
        <v>283</v>
      </c>
      <c r="R167" s="17" t="s">
        <v>284</v>
      </c>
      <c r="S167" s="17" t="s">
        <v>285</v>
      </c>
      <c r="T167" s="17" t="s">
        <v>286</v>
      </c>
    </row>
    <row r="168" spans="1:20" s="3" customFormat="1" ht="34.5" customHeight="1">
      <c r="A168" s="17">
        <v>156</v>
      </c>
      <c r="B168" s="17" t="s">
        <v>342</v>
      </c>
      <c r="C168" s="17" t="s">
        <v>400</v>
      </c>
      <c r="D168" s="18">
        <v>54.63</v>
      </c>
      <c r="E168" s="19">
        <v>1</v>
      </c>
      <c r="F168" s="19"/>
      <c r="G168" s="19"/>
      <c r="H168" s="17" t="s">
        <v>92</v>
      </c>
      <c r="I168" s="17" t="s">
        <v>227</v>
      </c>
      <c r="J168" s="17" t="s">
        <v>401</v>
      </c>
      <c r="K168" s="17" t="s">
        <v>27</v>
      </c>
      <c r="L168" s="17" t="s">
        <v>28</v>
      </c>
      <c r="M168" s="17" t="s">
        <v>68</v>
      </c>
      <c r="N168" s="17" t="s">
        <v>43</v>
      </c>
      <c r="O168" s="17" t="s">
        <v>44</v>
      </c>
      <c r="P168" s="17" t="s">
        <v>58</v>
      </c>
      <c r="Q168" s="17" t="s">
        <v>346</v>
      </c>
      <c r="R168" s="17" t="s">
        <v>354</v>
      </c>
      <c r="S168" s="17" t="s">
        <v>402</v>
      </c>
      <c r="T168" s="17" t="s">
        <v>403</v>
      </c>
    </row>
    <row r="169" spans="1:20" s="3" customFormat="1" ht="34.5" customHeight="1">
      <c r="A169" s="17">
        <v>157</v>
      </c>
      <c r="B169" s="17" t="s">
        <v>456</v>
      </c>
      <c r="C169" s="17" t="s">
        <v>457</v>
      </c>
      <c r="D169" s="18">
        <v>6.8001</v>
      </c>
      <c r="E169" s="19">
        <v>1</v>
      </c>
      <c r="F169" s="19"/>
      <c r="G169" s="19"/>
      <c r="H169" s="17" t="s">
        <v>92</v>
      </c>
      <c r="I169" s="17" t="s">
        <v>227</v>
      </c>
      <c r="J169" s="17" t="s">
        <v>458</v>
      </c>
      <c r="K169" s="17" t="s">
        <v>27</v>
      </c>
      <c r="L169" s="17" t="s">
        <v>28</v>
      </c>
      <c r="M169" s="17" t="s">
        <v>68</v>
      </c>
      <c r="N169" s="17" t="s">
        <v>43</v>
      </c>
      <c r="O169" s="17" t="s">
        <v>44</v>
      </c>
      <c r="P169" s="17" t="s">
        <v>58</v>
      </c>
      <c r="Q169" s="17" t="s">
        <v>459</v>
      </c>
      <c r="R169" s="17" t="s">
        <v>460</v>
      </c>
      <c r="S169" s="17" t="s">
        <v>461</v>
      </c>
      <c r="T169" s="17" t="s">
        <v>462</v>
      </c>
    </row>
    <row r="170" spans="1:20" s="3" customFormat="1" ht="34.5" customHeight="1">
      <c r="A170" s="17">
        <v>158</v>
      </c>
      <c r="B170" s="17" t="s">
        <v>468</v>
      </c>
      <c r="C170" s="17" t="s">
        <v>469</v>
      </c>
      <c r="D170" s="18">
        <v>3.89</v>
      </c>
      <c r="E170" s="19">
        <v>1</v>
      </c>
      <c r="F170" s="19"/>
      <c r="G170" s="19"/>
      <c r="H170" s="17" t="s">
        <v>92</v>
      </c>
      <c r="I170" s="17" t="s">
        <v>227</v>
      </c>
      <c r="J170" s="17" t="s">
        <v>470</v>
      </c>
      <c r="K170" s="17" t="s">
        <v>27</v>
      </c>
      <c r="L170" s="17" t="s">
        <v>28</v>
      </c>
      <c r="M170" s="17" t="s">
        <v>360</v>
      </c>
      <c r="N170" s="17" t="s">
        <v>43</v>
      </c>
      <c r="O170" s="17" t="s">
        <v>44</v>
      </c>
      <c r="P170" s="17" t="s">
        <v>58</v>
      </c>
      <c r="Q170" s="17" t="s">
        <v>471</v>
      </c>
      <c r="R170" s="17" t="s">
        <v>472</v>
      </c>
      <c r="S170" s="17" t="s">
        <v>473</v>
      </c>
      <c r="T170" s="17" t="s">
        <v>474</v>
      </c>
    </row>
    <row r="171" spans="1:20" s="3" customFormat="1" ht="34.5" customHeight="1">
      <c r="A171" s="17">
        <v>159</v>
      </c>
      <c r="B171" s="17" t="s">
        <v>322</v>
      </c>
      <c r="C171" s="17" t="s">
        <v>501</v>
      </c>
      <c r="D171" s="18">
        <v>30</v>
      </c>
      <c r="E171" s="19">
        <v>1</v>
      </c>
      <c r="F171" s="19"/>
      <c r="G171" s="19"/>
      <c r="H171" s="17" t="s">
        <v>92</v>
      </c>
      <c r="I171" s="17" t="s">
        <v>227</v>
      </c>
      <c r="J171" s="17" t="s">
        <v>502</v>
      </c>
      <c r="K171" s="17" t="s">
        <v>27</v>
      </c>
      <c r="L171" s="17" t="s">
        <v>28</v>
      </c>
      <c r="M171" s="17" t="s">
        <v>29</v>
      </c>
      <c r="N171" s="17" t="s">
        <v>43</v>
      </c>
      <c r="O171" s="17" t="s">
        <v>44</v>
      </c>
      <c r="P171" s="17" t="s">
        <v>58</v>
      </c>
      <c r="Q171" s="17" t="s">
        <v>326</v>
      </c>
      <c r="R171" s="17" t="s">
        <v>327</v>
      </c>
      <c r="S171" s="17" t="s">
        <v>503</v>
      </c>
      <c r="T171" s="17" t="s">
        <v>504</v>
      </c>
    </row>
    <row r="172" spans="1:20" s="3" customFormat="1" ht="34.5" customHeight="1">
      <c r="A172" s="17">
        <v>160</v>
      </c>
      <c r="B172" s="17" t="s">
        <v>519</v>
      </c>
      <c r="C172" s="17" t="s">
        <v>520</v>
      </c>
      <c r="D172" s="18">
        <v>5.72</v>
      </c>
      <c r="E172" s="19">
        <v>1</v>
      </c>
      <c r="F172" s="19"/>
      <c r="G172" s="19"/>
      <c r="H172" s="17" t="s">
        <v>92</v>
      </c>
      <c r="I172" s="17" t="s">
        <v>227</v>
      </c>
      <c r="J172" s="17" t="s">
        <v>521</v>
      </c>
      <c r="K172" s="17" t="s">
        <v>27</v>
      </c>
      <c r="L172" s="17" t="s">
        <v>28</v>
      </c>
      <c r="M172" s="17" t="s">
        <v>117</v>
      </c>
      <c r="N172" s="17" t="s">
        <v>43</v>
      </c>
      <c r="O172" s="17" t="s">
        <v>44</v>
      </c>
      <c r="P172" s="17" t="s">
        <v>78</v>
      </c>
      <c r="Q172" s="17" t="s">
        <v>522</v>
      </c>
      <c r="R172" s="17" t="s">
        <v>523</v>
      </c>
      <c r="S172" s="17" t="s">
        <v>524</v>
      </c>
      <c r="T172" s="17" t="s">
        <v>525</v>
      </c>
    </row>
    <row r="173" spans="1:20" s="3" customFormat="1" ht="34.5" customHeight="1">
      <c r="A173" s="17">
        <v>161</v>
      </c>
      <c r="B173" s="17" t="s">
        <v>539</v>
      </c>
      <c r="C173" s="17" t="s">
        <v>540</v>
      </c>
      <c r="D173" s="18">
        <v>2.4</v>
      </c>
      <c r="E173" s="19">
        <v>1</v>
      </c>
      <c r="F173" s="19"/>
      <c r="G173" s="19"/>
      <c r="H173" s="17" t="s">
        <v>92</v>
      </c>
      <c r="I173" s="17" t="s">
        <v>227</v>
      </c>
      <c r="J173" s="17" t="s">
        <v>541</v>
      </c>
      <c r="K173" s="17" t="s">
        <v>27</v>
      </c>
      <c r="L173" s="17" t="s">
        <v>28</v>
      </c>
      <c r="M173" s="17" t="s">
        <v>103</v>
      </c>
      <c r="N173" s="17" t="s">
        <v>43</v>
      </c>
      <c r="O173" s="17" t="s">
        <v>44</v>
      </c>
      <c r="P173" s="17" t="s">
        <v>58</v>
      </c>
      <c r="Q173" s="17" t="s">
        <v>542</v>
      </c>
      <c r="R173" s="17" t="s">
        <v>543</v>
      </c>
      <c r="S173" s="17" t="s">
        <v>544</v>
      </c>
      <c r="T173" s="17" t="s">
        <v>545</v>
      </c>
    </row>
    <row r="174" spans="1:20" s="3" customFormat="1" ht="34.5" customHeight="1">
      <c r="A174" s="17">
        <v>162</v>
      </c>
      <c r="B174" s="17" t="s">
        <v>569</v>
      </c>
      <c r="C174" s="17" t="s">
        <v>570</v>
      </c>
      <c r="D174" s="18">
        <v>3.6</v>
      </c>
      <c r="E174" s="19">
        <v>1</v>
      </c>
      <c r="F174" s="19"/>
      <c r="G174" s="19"/>
      <c r="H174" s="17" t="s">
        <v>92</v>
      </c>
      <c r="I174" s="17" t="s">
        <v>227</v>
      </c>
      <c r="J174" s="17" t="s">
        <v>571</v>
      </c>
      <c r="K174" s="17" t="s">
        <v>27</v>
      </c>
      <c r="L174" s="17" t="s">
        <v>28</v>
      </c>
      <c r="M174" s="17" t="s">
        <v>125</v>
      </c>
      <c r="N174" s="17" t="s">
        <v>30</v>
      </c>
      <c r="O174" s="17" t="s">
        <v>31</v>
      </c>
      <c r="P174" s="17" t="s">
        <v>58</v>
      </c>
      <c r="Q174" s="17" t="s">
        <v>572</v>
      </c>
      <c r="R174" s="17" t="s">
        <v>573</v>
      </c>
      <c r="S174" s="17" t="s">
        <v>574</v>
      </c>
      <c r="T174" s="17" t="s">
        <v>575</v>
      </c>
    </row>
    <row r="175" spans="1:20" s="3" customFormat="1" ht="34.5" customHeight="1">
      <c r="A175" s="17">
        <v>163</v>
      </c>
      <c r="B175" s="17" t="s">
        <v>723</v>
      </c>
      <c r="C175" s="17" t="s">
        <v>724</v>
      </c>
      <c r="D175" s="18">
        <v>9.02</v>
      </c>
      <c r="E175" s="19">
        <v>1</v>
      </c>
      <c r="F175" s="19"/>
      <c r="G175" s="19"/>
      <c r="H175" s="17" t="s">
        <v>92</v>
      </c>
      <c r="I175" s="17" t="s">
        <v>227</v>
      </c>
      <c r="J175" s="17" t="s">
        <v>725</v>
      </c>
      <c r="K175" s="17" t="s">
        <v>27</v>
      </c>
      <c r="L175" s="17" t="s">
        <v>28</v>
      </c>
      <c r="M175" s="17" t="s">
        <v>103</v>
      </c>
      <c r="N175" s="17" t="s">
        <v>43</v>
      </c>
      <c r="O175" s="17" t="s">
        <v>44</v>
      </c>
      <c r="P175" s="17" t="s">
        <v>58</v>
      </c>
      <c r="Q175" s="17" t="s">
        <v>726</v>
      </c>
      <c r="R175" s="17" t="s">
        <v>727</v>
      </c>
      <c r="S175" s="17" t="s">
        <v>728</v>
      </c>
      <c r="T175" s="17" t="s">
        <v>729</v>
      </c>
    </row>
    <row r="176" spans="1:20" s="3" customFormat="1" ht="34.5" customHeight="1">
      <c r="A176" s="17">
        <v>164</v>
      </c>
      <c r="B176" s="17" t="s">
        <v>759</v>
      </c>
      <c r="C176" s="17" t="s">
        <v>760</v>
      </c>
      <c r="D176" s="18">
        <v>6.79</v>
      </c>
      <c r="E176" s="19">
        <v>1</v>
      </c>
      <c r="F176" s="19"/>
      <c r="G176" s="19"/>
      <c r="H176" s="17" t="s">
        <v>92</v>
      </c>
      <c r="I176" s="17" t="s">
        <v>227</v>
      </c>
      <c r="J176" s="17" t="s">
        <v>761</v>
      </c>
      <c r="K176" s="17" t="s">
        <v>27</v>
      </c>
      <c r="L176" s="17" t="s">
        <v>28</v>
      </c>
      <c r="M176" s="17" t="s">
        <v>117</v>
      </c>
      <c r="N176" s="17" t="s">
        <v>43</v>
      </c>
      <c r="O176" s="17" t="s">
        <v>31</v>
      </c>
      <c r="P176" s="17" t="s">
        <v>58</v>
      </c>
      <c r="Q176" s="17" t="s">
        <v>762</v>
      </c>
      <c r="R176" s="17" t="s">
        <v>763</v>
      </c>
      <c r="S176" s="17" t="s">
        <v>764</v>
      </c>
      <c r="T176" s="17" t="s">
        <v>765</v>
      </c>
    </row>
    <row r="177" spans="1:20" s="3" customFormat="1" ht="34.5" customHeight="1">
      <c r="A177" s="17">
        <v>165</v>
      </c>
      <c r="B177" s="17" t="s">
        <v>866</v>
      </c>
      <c r="C177" s="17" t="s">
        <v>867</v>
      </c>
      <c r="D177" s="18">
        <v>7</v>
      </c>
      <c r="E177" s="19">
        <v>1</v>
      </c>
      <c r="F177" s="19"/>
      <c r="G177" s="19"/>
      <c r="H177" s="17" t="s">
        <v>92</v>
      </c>
      <c r="I177" s="17" t="s">
        <v>227</v>
      </c>
      <c r="J177" s="17" t="s">
        <v>868</v>
      </c>
      <c r="K177" s="17" t="s">
        <v>27</v>
      </c>
      <c r="L177" s="17" t="s">
        <v>28</v>
      </c>
      <c r="M177" s="17" t="s">
        <v>103</v>
      </c>
      <c r="N177" s="17" t="s">
        <v>43</v>
      </c>
      <c r="O177" s="17" t="s">
        <v>44</v>
      </c>
      <c r="P177" s="17" t="s">
        <v>78</v>
      </c>
      <c r="Q177" s="17" t="s">
        <v>869</v>
      </c>
      <c r="R177" s="17" t="s">
        <v>870</v>
      </c>
      <c r="S177" s="17" t="s">
        <v>871</v>
      </c>
      <c r="T177" s="17" t="s">
        <v>872</v>
      </c>
    </row>
    <row r="178" spans="1:20" s="3" customFormat="1" ht="34.5" customHeight="1">
      <c r="A178" s="17">
        <v>166</v>
      </c>
      <c r="B178" s="17" t="s">
        <v>866</v>
      </c>
      <c r="C178" s="17" t="s">
        <v>915</v>
      </c>
      <c r="D178" s="18">
        <v>26.5</v>
      </c>
      <c r="E178" s="19">
        <v>1</v>
      </c>
      <c r="F178" s="19"/>
      <c r="G178" s="19"/>
      <c r="H178" s="17" t="s">
        <v>92</v>
      </c>
      <c r="I178" s="17" t="s">
        <v>227</v>
      </c>
      <c r="J178" s="17" t="s">
        <v>916</v>
      </c>
      <c r="K178" s="17" t="s">
        <v>133</v>
      </c>
      <c r="L178" s="17" t="s">
        <v>28</v>
      </c>
      <c r="M178" s="17" t="s">
        <v>29</v>
      </c>
      <c r="N178" s="17" t="s">
        <v>30</v>
      </c>
      <c r="O178" s="17" t="s">
        <v>31</v>
      </c>
      <c r="P178" s="17" t="s">
        <v>78</v>
      </c>
      <c r="Q178" s="17" t="s">
        <v>917</v>
      </c>
      <c r="R178" s="17" t="s">
        <v>918</v>
      </c>
      <c r="S178" s="17" t="s">
        <v>919</v>
      </c>
      <c r="T178" s="17" t="s">
        <v>920</v>
      </c>
    </row>
    <row r="179" spans="1:20" s="3" customFormat="1" ht="34.5" customHeight="1">
      <c r="A179" s="17">
        <v>167</v>
      </c>
      <c r="B179" s="17" t="s">
        <v>966</v>
      </c>
      <c r="C179" s="17" t="s">
        <v>1023</v>
      </c>
      <c r="D179" s="18">
        <v>50</v>
      </c>
      <c r="E179" s="19">
        <v>1</v>
      </c>
      <c r="F179" s="19"/>
      <c r="G179" s="19"/>
      <c r="H179" s="17" t="s">
        <v>92</v>
      </c>
      <c r="I179" s="17" t="s">
        <v>227</v>
      </c>
      <c r="J179" s="17" t="s">
        <v>1024</v>
      </c>
      <c r="K179" s="17" t="s">
        <v>27</v>
      </c>
      <c r="L179" s="17" t="s">
        <v>28</v>
      </c>
      <c r="M179" s="17" t="s">
        <v>68</v>
      </c>
      <c r="N179" s="17" t="s">
        <v>43</v>
      </c>
      <c r="O179" s="17" t="s">
        <v>44</v>
      </c>
      <c r="P179" s="17" t="s">
        <v>58</v>
      </c>
      <c r="Q179" s="17" t="s">
        <v>969</v>
      </c>
      <c r="R179" s="17" t="s">
        <v>1025</v>
      </c>
      <c r="S179" s="17" t="s">
        <v>1026</v>
      </c>
      <c r="T179" s="17" t="s">
        <v>1027</v>
      </c>
    </row>
    <row r="180" spans="1:20" s="3" customFormat="1" ht="34.5" customHeight="1">
      <c r="A180" s="17">
        <v>168</v>
      </c>
      <c r="B180" s="17" t="s">
        <v>1074</v>
      </c>
      <c r="C180" s="17" t="s">
        <v>1075</v>
      </c>
      <c r="D180" s="18">
        <v>30</v>
      </c>
      <c r="E180" s="19">
        <v>1</v>
      </c>
      <c r="F180" s="19"/>
      <c r="G180" s="19"/>
      <c r="H180" s="17" t="s">
        <v>92</v>
      </c>
      <c r="I180" s="17" t="s">
        <v>227</v>
      </c>
      <c r="J180" s="17" t="s">
        <v>1076</v>
      </c>
      <c r="K180" s="17" t="s">
        <v>27</v>
      </c>
      <c r="L180" s="17" t="s">
        <v>28</v>
      </c>
      <c r="M180" s="17" t="s">
        <v>29</v>
      </c>
      <c r="N180" s="17" t="s">
        <v>43</v>
      </c>
      <c r="O180" s="17" t="s">
        <v>31</v>
      </c>
      <c r="P180" s="17" t="s">
        <v>58</v>
      </c>
      <c r="Q180" s="17" t="s">
        <v>1077</v>
      </c>
      <c r="R180" s="17" t="s">
        <v>1078</v>
      </c>
      <c r="S180" s="17" t="s">
        <v>1079</v>
      </c>
      <c r="T180" s="17" t="s">
        <v>1080</v>
      </c>
    </row>
    <row r="181" spans="1:20" s="3" customFormat="1" ht="34.5" customHeight="1">
      <c r="A181" s="17">
        <v>169</v>
      </c>
      <c r="B181" s="17" t="s">
        <v>1111</v>
      </c>
      <c r="C181" s="17" t="s">
        <v>1112</v>
      </c>
      <c r="D181" s="18">
        <v>5.18</v>
      </c>
      <c r="E181" s="19">
        <v>1</v>
      </c>
      <c r="F181" s="19"/>
      <c r="G181" s="19"/>
      <c r="H181" s="17" t="s">
        <v>92</v>
      </c>
      <c r="I181" s="17" t="s">
        <v>227</v>
      </c>
      <c r="J181" s="17" t="s">
        <v>1113</v>
      </c>
      <c r="K181" s="17" t="s">
        <v>27</v>
      </c>
      <c r="L181" s="17" t="s">
        <v>28</v>
      </c>
      <c r="M181" s="17" t="s">
        <v>68</v>
      </c>
      <c r="N181" s="17" t="s">
        <v>43</v>
      </c>
      <c r="O181" s="17" t="s">
        <v>44</v>
      </c>
      <c r="P181" s="17" t="s">
        <v>58</v>
      </c>
      <c r="Q181" s="17" t="s">
        <v>1114</v>
      </c>
      <c r="R181" s="17" t="s">
        <v>1115</v>
      </c>
      <c r="S181" s="17" t="s">
        <v>1116</v>
      </c>
      <c r="T181" s="17" t="s">
        <v>1117</v>
      </c>
    </row>
    <row r="182" spans="1:20" s="3" customFormat="1" ht="34.5" customHeight="1">
      <c r="A182" s="17">
        <v>170</v>
      </c>
      <c r="B182" s="17" t="s">
        <v>1094</v>
      </c>
      <c r="C182" s="17" t="s">
        <v>1124</v>
      </c>
      <c r="D182" s="18">
        <v>10.8</v>
      </c>
      <c r="E182" s="19">
        <v>1</v>
      </c>
      <c r="F182" s="19"/>
      <c r="G182" s="19"/>
      <c r="H182" s="17" t="s">
        <v>92</v>
      </c>
      <c r="I182" s="17" t="s">
        <v>227</v>
      </c>
      <c r="J182" s="17" t="s">
        <v>1125</v>
      </c>
      <c r="K182" s="17" t="s">
        <v>27</v>
      </c>
      <c r="L182" s="17" t="s">
        <v>28</v>
      </c>
      <c r="M182" s="17" t="s">
        <v>29</v>
      </c>
      <c r="N182" s="17" t="s">
        <v>43</v>
      </c>
      <c r="O182" s="17" t="s">
        <v>44</v>
      </c>
      <c r="P182" s="17" t="s">
        <v>78</v>
      </c>
      <c r="Q182" s="17" t="s">
        <v>1126</v>
      </c>
      <c r="R182" s="17" t="s">
        <v>1127</v>
      </c>
      <c r="S182" s="17" t="s">
        <v>1128</v>
      </c>
      <c r="T182" s="17" t="s">
        <v>1129</v>
      </c>
    </row>
    <row r="183" spans="1:20" s="3" customFormat="1" ht="34.5" customHeight="1">
      <c r="A183" s="17">
        <v>171</v>
      </c>
      <c r="B183" s="17" t="s">
        <v>1094</v>
      </c>
      <c r="C183" s="17" t="s">
        <v>1130</v>
      </c>
      <c r="D183" s="18">
        <v>20.6</v>
      </c>
      <c r="E183" s="19">
        <v>1</v>
      </c>
      <c r="F183" s="19"/>
      <c r="G183" s="19"/>
      <c r="H183" s="17" t="s">
        <v>92</v>
      </c>
      <c r="I183" s="17" t="s">
        <v>227</v>
      </c>
      <c r="J183" s="17" t="s">
        <v>1131</v>
      </c>
      <c r="K183" s="17" t="s">
        <v>27</v>
      </c>
      <c r="L183" s="17" t="s">
        <v>28</v>
      </c>
      <c r="M183" s="17" t="s">
        <v>453</v>
      </c>
      <c r="N183" s="17" t="s">
        <v>43</v>
      </c>
      <c r="O183" s="17" t="s">
        <v>44</v>
      </c>
      <c r="P183" s="17" t="s">
        <v>58</v>
      </c>
      <c r="Q183" s="17" t="s">
        <v>1077</v>
      </c>
      <c r="R183" s="17" t="s">
        <v>1097</v>
      </c>
      <c r="S183" s="17" t="s">
        <v>1132</v>
      </c>
      <c r="T183" s="17" t="s">
        <v>1133</v>
      </c>
    </row>
    <row r="184" spans="1:20" s="3" customFormat="1" ht="34.5" customHeight="1">
      <c r="A184" s="17">
        <v>172</v>
      </c>
      <c r="B184" s="17" t="s">
        <v>1163</v>
      </c>
      <c r="C184" s="17" t="s">
        <v>1164</v>
      </c>
      <c r="D184" s="18">
        <v>3.213161</v>
      </c>
      <c r="E184" s="19">
        <v>1</v>
      </c>
      <c r="F184" s="19"/>
      <c r="G184" s="19"/>
      <c r="H184" s="17" t="s">
        <v>92</v>
      </c>
      <c r="I184" s="17" t="s">
        <v>227</v>
      </c>
      <c r="J184" s="17" t="s">
        <v>1165</v>
      </c>
      <c r="K184" s="17" t="s">
        <v>27</v>
      </c>
      <c r="L184" s="17" t="s">
        <v>28</v>
      </c>
      <c r="M184" s="17" t="s">
        <v>103</v>
      </c>
      <c r="N184" s="17" t="s">
        <v>30</v>
      </c>
      <c r="O184" s="17" t="s">
        <v>31</v>
      </c>
      <c r="P184" s="17" t="s">
        <v>58</v>
      </c>
      <c r="Q184" s="17" t="s">
        <v>1166</v>
      </c>
      <c r="R184" s="17" t="s">
        <v>1167</v>
      </c>
      <c r="S184" s="17" t="s">
        <v>1168</v>
      </c>
      <c r="T184" s="17" t="s">
        <v>1169</v>
      </c>
    </row>
    <row r="185" spans="1:20" s="3" customFormat="1" ht="34.5" customHeight="1">
      <c r="A185" s="17">
        <v>173</v>
      </c>
      <c r="B185" s="17" t="s">
        <v>1149</v>
      </c>
      <c r="C185" s="17" t="s">
        <v>1170</v>
      </c>
      <c r="D185" s="18">
        <v>5.27</v>
      </c>
      <c r="E185" s="19">
        <v>1</v>
      </c>
      <c r="F185" s="19"/>
      <c r="G185" s="19"/>
      <c r="H185" s="17" t="s">
        <v>92</v>
      </c>
      <c r="I185" s="17" t="s">
        <v>227</v>
      </c>
      <c r="J185" s="17" t="s">
        <v>1171</v>
      </c>
      <c r="K185" s="17" t="s">
        <v>27</v>
      </c>
      <c r="L185" s="17" t="s">
        <v>28</v>
      </c>
      <c r="M185" s="17" t="s">
        <v>68</v>
      </c>
      <c r="N185" s="17" t="s">
        <v>30</v>
      </c>
      <c r="O185" s="17" t="s">
        <v>31</v>
      </c>
      <c r="P185" s="17" t="s">
        <v>58</v>
      </c>
      <c r="Q185" s="17" t="s">
        <v>1172</v>
      </c>
      <c r="R185" s="17" t="s">
        <v>1173</v>
      </c>
      <c r="S185" s="17" t="s">
        <v>1174</v>
      </c>
      <c r="T185" s="17" t="s">
        <v>1175</v>
      </c>
    </row>
    <row r="186" spans="1:20" s="3" customFormat="1" ht="34.5" customHeight="1">
      <c r="A186" s="17">
        <v>174</v>
      </c>
      <c r="B186" s="17" t="s">
        <v>1245</v>
      </c>
      <c r="C186" s="17" t="s">
        <v>1252</v>
      </c>
      <c r="D186" s="18">
        <v>5.6</v>
      </c>
      <c r="E186" s="19">
        <v>1</v>
      </c>
      <c r="F186" s="19"/>
      <c r="G186" s="19"/>
      <c r="H186" s="17" t="s">
        <v>92</v>
      </c>
      <c r="I186" s="17" t="s">
        <v>227</v>
      </c>
      <c r="J186" s="17" t="s">
        <v>1253</v>
      </c>
      <c r="K186" s="17" t="s">
        <v>27</v>
      </c>
      <c r="L186" s="17" t="s">
        <v>28</v>
      </c>
      <c r="M186" s="17" t="s">
        <v>68</v>
      </c>
      <c r="N186" s="17" t="s">
        <v>43</v>
      </c>
      <c r="O186" s="17" t="s">
        <v>44</v>
      </c>
      <c r="P186" s="17" t="s">
        <v>58</v>
      </c>
      <c r="Q186" s="17" t="s">
        <v>1254</v>
      </c>
      <c r="R186" s="17" t="s">
        <v>1249</v>
      </c>
      <c r="S186" s="17" t="s">
        <v>1250</v>
      </c>
      <c r="T186" s="17" t="s">
        <v>1251</v>
      </c>
    </row>
    <row r="187" spans="1:20" s="3" customFormat="1" ht="34.5" customHeight="1">
      <c r="A187" s="17">
        <v>175</v>
      </c>
      <c r="B187" s="17" t="s">
        <v>1270</v>
      </c>
      <c r="C187" s="17" t="s">
        <v>1271</v>
      </c>
      <c r="D187" s="18">
        <v>33.48</v>
      </c>
      <c r="E187" s="19">
        <v>1</v>
      </c>
      <c r="F187" s="19"/>
      <c r="G187" s="19"/>
      <c r="H187" s="17" t="s">
        <v>92</v>
      </c>
      <c r="I187" s="17" t="s">
        <v>227</v>
      </c>
      <c r="J187" s="17" t="s">
        <v>1272</v>
      </c>
      <c r="K187" s="17" t="s">
        <v>133</v>
      </c>
      <c r="L187" s="17" t="s">
        <v>102</v>
      </c>
      <c r="M187" s="17" t="s">
        <v>29</v>
      </c>
      <c r="N187" s="17" t="s">
        <v>43</v>
      </c>
      <c r="O187" s="17" t="s">
        <v>44</v>
      </c>
      <c r="P187" s="17" t="s">
        <v>58</v>
      </c>
      <c r="Q187" s="17" t="s">
        <v>1259</v>
      </c>
      <c r="R187" s="17" t="s">
        <v>1273</v>
      </c>
      <c r="S187" s="17" t="s">
        <v>1274</v>
      </c>
      <c r="T187" s="17" t="s">
        <v>1275</v>
      </c>
    </row>
    <row r="188" spans="1:20" s="3" customFormat="1" ht="34.5" customHeight="1">
      <c r="A188" s="17">
        <v>176</v>
      </c>
      <c r="B188" s="17" t="s">
        <v>1458</v>
      </c>
      <c r="C188" s="17" t="s">
        <v>1459</v>
      </c>
      <c r="D188" s="18">
        <v>10</v>
      </c>
      <c r="E188" s="19">
        <v>1</v>
      </c>
      <c r="F188" s="19"/>
      <c r="G188" s="19"/>
      <c r="H188" s="17" t="s">
        <v>92</v>
      </c>
      <c r="I188" s="17" t="s">
        <v>227</v>
      </c>
      <c r="J188" s="17" t="s">
        <v>1460</v>
      </c>
      <c r="K188" s="17" t="s">
        <v>27</v>
      </c>
      <c r="L188" s="17" t="s">
        <v>28</v>
      </c>
      <c r="M188" s="17" t="s">
        <v>117</v>
      </c>
      <c r="N188" s="17" t="s">
        <v>30</v>
      </c>
      <c r="O188" s="17" t="s">
        <v>31</v>
      </c>
      <c r="P188" s="17" t="s">
        <v>58</v>
      </c>
      <c r="Q188" s="17" t="s">
        <v>1415</v>
      </c>
      <c r="R188" s="17" t="s">
        <v>1416</v>
      </c>
      <c r="S188" s="17" t="s">
        <v>1461</v>
      </c>
      <c r="T188" s="17" t="s">
        <v>1462</v>
      </c>
    </row>
    <row r="189" spans="1:20" s="3" customFormat="1" ht="34.5" customHeight="1">
      <c r="A189" s="17">
        <v>177</v>
      </c>
      <c r="B189" s="17" t="s">
        <v>1530</v>
      </c>
      <c r="C189" s="17" t="s">
        <v>1531</v>
      </c>
      <c r="D189" s="18">
        <v>5.12</v>
      </c>
      <c r="E189" s="19">
        <v>1</v>
      </c>
      <c r="F189" s="19"/>
      <c r="G189" s="19"/>
      <c r="H189" s="17" t="s">
        <v>92</v>
      </c>
      <c r="I189" s="17" t="s">
        <v>227</v>
      </c>
      <c r="J189" s="17" t="s">
        <v>1532</v>
      </c>
      <c r="K189" s="17" t="s">
        <v>27</v>
      </c>
      <c r="L189" s="17" t="s">
        <v>28</v>
      </c>
      <c r="M189" s="17" t="s">
        <v>68</v>
      </c>
      <c r="N189" s="17" t="s">
        <v>43</v>
      </c>
      <c r="O189" s="17" t="s">
        <v>44</v>
      </c>
      <c r="P189" s="17" t="s">
        <v>78</v>
      </c>
      <c r="Q189" s="17" t="s">
        <v>1473</v>
      </c>
      <c r="R189" s="17" t="s">
        <v>1503</v>
      </c>
      <c r="S189" s="17" t="s">
        <v>1533</v>
      </c>
      <c r="T189" s="17" t="s">
        <v>1534</v>
      </c>
    </row>
    <row r="190" spans="1:20" s="3" customFormat="1" ht="34.5" customHeight="1">
      <c r="A190" s="17">
        <v>178</v>
      </c>
      <c r="B190" s="17" t="s">
        <v>1599</v>
      </c>
      <c r="C190" s="17" t="s">
        <v>1628</v>
      </c>
      <c r="D190" s="18">
        <v>2.8052</v>
      </c>
      <c r="E190" s="19">
        <v>1</v>
      </c>
      <c r="F190" s="19"/>
      <c r="G190" s="19"/>
      <c r="H190" s="17" t="s">
        <v>92</v>
      </c>
      <c r="I190" s="17" t="s">
        <v>227</v>
      </c>
      <c r="J190" s="17" t="s">
        <v>1629</v>
      </c>
      <c r="K190" s="17" t="s">
        <v>27</v>
      </c>
      <c r="L190" s="17" t="s">
        <v>28</v>
      </c>
      <c r="M190" s="17" t="s">
        <v>68</v>
      </c>
      <c r="N190" s="17" t="s">
        <v>43</v>
      </c>
      <c r="O190" s="17" t="s">
        <v>44</v>
      </c>
      <c r="P190" s="17" t="s">
        <v>58</v>
      </c>
      <c r="Q190" s="17" t="s">
        <v>1602</v>
      </c>
      <c r="R190" s="17" t="s">
        <v>1614</v>
      </c>
      <c r="S190" s="17" t="s">
        <v>1630</v>
      </c>
      <c r="T190" s="17" t="s">
        <v>1631</v>
      </c>
    </row>
    <row r="191" spans="1:20" s="3" customFormat="1" ht="34.5" customHeight="1">
      <c r="A191" s="17">
        <v>179</v>
      </c>
      <c r="B191" s="17" t="s">
        <v>1632</v>
      </c>
      <c r="C191" s="17" t="s">
        <v>1648</v>
      </c>
      <c r="D191" s="18">
        <v>2.9</v>
      </c>
      <c r="E191" s="19">
        <v>1</v>
      </c>
      <c r="F191" s="19"/>
      <c r="G191" s="19"/>
      <c r="H191" s="17" t="s">
        <v>92</v>
      </c>
      <c r="I191" s="17" t="s">
        <v>227</v>
      </c>
      <c r="J191" s="17" t="s">
        <v>1649</v>
      </c>
      <c r="K191" s="17" t="s">
        <v>27</v>
      </c>
      <c r="L191" s="17" t="s">
        <v>28</v>
      </c>
      <c r="M191" s="17" t="s">
        <v>134</v>
      </c>
      <c r="N191" s="17" t="s">
        <v>43</v>
      </c>
      <c r="O191" s="17" t="s">
        <v>44</v>
      </c>
      <c r="P191" s="17" t="s">
        <v>58</v>
      </c>
      <c r="Q191" s="17" t="s">
        <v>1635</v>
      </c>
      <c r="R191" s="17" t="s">
        <v>1636</v>
      </c>
      <c r="S191" s="17" t="s">
        <v>1641</v>
      </c>
      <c r="T191" s="17" t="s">
        <v>1642</v>
      </c>
    </row>
    <row r="192" spans="1:20" s="3" customFormat="1" ht="34.5" customHeight="1">
      <c r="A192" s="17">
        <v>180</v>
      </c>
      <c r="B192" s="17" t="s">
        <v>1670</v>
      </c>
      <c r="C192" s="17" t="s">
        <v>1677</v>
      </c>
      <c r="D192" s="18">
        <v>5</v>
      </c>
      <c r="E192" s="19">
        <v>1</v>
      </c>
      <c r="F192" s="19"/>
      <c r="G192" s="19"/>
      <c r="H192" s="17" t="s">
        <v>92</v>
      </c>
      <c r="I192" s="17" t="s">
        <v>227</v>
      </c>
      <c r="J192" s="17" t="s">
        <v>1678</v>
      </c>
      <c r="K192" s="17" t="s">
        <v>27</v>
      </c>
      <c r="L192" s="17" t="s">
        <v>28</v>
      </c>
      <c r="M192" s="17" t="s">
        <v>68</v>
      </c>
      <c r="N192" s="17" t="s">
        <v>43</v>
      </c>
      <c r="O192" s="17" t="s">
        <v>44</v>
      </c>
      <c r="P192" s="17" t="s">
        <v>58</v>
      </c>
      <c r="Q192" s="17" t="s">
        <v>1673</v>
      </c>
      <c r="R192" s="17" t="s">
        <v>1674</v>
      </c>
      <c r="S192" s="17" t="s">
        <v>1679</v>
      </c>
      <c r="T192" s="17" t="s">
        <v>1680</v>
      </c>
    </row>
    <row r="193" spans="1:20" s="3" customFormat="1" ht="34.5" customHeight="1">
      <c r="A193" s="21" t="s">
        <v>1722</v>
      </c>
      <c r="B193" s="22"/>
      <c r="C193" s="22"/>
      <c r="D193" s="23">
        <f>SUM(D194:D265)</f>
        <v>705.3380849999999</v>
      </c>
      <c r="E193" s="24">
        <f>SUM(E194:E265)</f>
        <v>72</v>
      </c>
      <c r="F193" s="16">
        <f>E193/E$3</f>
        <v>0.23225806451612904</v>
      </c>
      <c r="G193" s="16">
        <f>D193/D$3</f>
        <v>0.15270623033914393</v>
      </c>
      <c r="H193" s="17"/>
      <c r="I193" s="17"/>
      <c r="J193" s="17"/>
      <c r="K193" s="17"/>
      <c r="L193" s="17"/>
      <c r="M193" s="17"/>
      <c r="N193" s="17"/>
      <c r="O193" s="17"/>
      <c r="P193" s="17"/>
      <c r="Q193" s="17"/>
      <c r="R193" s="17"/>
      <c r="S193" s="17"/>
      <c r="T193" s="17"/>
    </row>
    <row r="194" spans="1:20" s="3" customFormat="1" ht="34.5" customHeight="1">
      <c r="A194" s="17">
        <v>181</v>
      </c>
      <c r="B194" s="17" t="s">
        <v>859</v>
      </c>
      <c r="C194" s="17" t="s">
        <v>925</v>
      </c>
      <c r="D194" s="18">
        <v>2.28</v>
      </c>
      <c r="E194" s="19">
        <v>1</v>
      </c>
      <c r="F194" s="19"/>
      <c r="G194" s="19"/>
      <c r="H194" s="17" t="s">
        <v>65</v>
      </c>
      <c r="I194" s="17" t="s">
        <v>926</v>
      </c>
      <c r="J194" s="17" t="s">
        <v>927</v>
      </c>
      <c r="K194" s="17" t="s">
        <v>27</v>
      </c>
      <c r="L194" s="17" t="s">
        <v>28</v>
      </c>
      <c r="M194" s="17" t="s">
        <v>29</v>
      </c>
      <c r="N194" s="17" t="s">
        <v>30</v>
      </c>
      <c r="O194" s="17" t="s">
        <v>31</v>
      </c>
      <c r="P194" s="17" t="s">
        <v>58</v>
      </c>
      <c r="Q194" s="17" t="s">
        <v>862</v>
      </c>
      <c r="R194" s="17" t="s">
        <v>863</v>
      </c>
      <c r="S194" s="17" t="s">
        <v>928</v>
      </c>
      <c r="T194" s="17" t="s">
        <v>929</v>
      </c>
    </row>
    <row r="195" spans="1:20" s="3" customFormat="1" ht="34.5" customHeight="1">
      <c r="A195" s="17">
        <v>182</v>
      </c>
      <c r="B195" s="17" t="s">
        <v>1632</v>
      </c>
      <c r="C195" s="17" t="s">
        <v>1643</v>
      </c>
      <c r="D195" s="18">
        <v>4.1</v>
      </c>
      <c r="E195" s="19">
        <v>1</v>
      </c>
      <c r="F195" s="19"/>
      <c r="G195" s="19"/>
      <c r="H195" s="17" t="s">
        <v>65</v>
      </c>
      <c r="I195" s="17" t="s">
        <v>926</v>
      </c>
      <c r="J195" s="17" t="s">
        <v>1644</v>
      </c>
      <c r="K195" s="17" t="s">
        <v>27</v>
      </c>
      <c r="L195" s="17" t="s">
        <v>28</v>
      </c>
      <c r="M195" s="17" t="s">
        <v>134</v>
      </c>
      <c r="N195" s="17" t="s">
        <v>43</v>
      </c>
      <c r="O195" s="17" t="s">
        <v>44</v>
      </c>
      <c r="P195" s="17" t="s">
        <v>58</v>
      </c>
      <c r="Q195" s="17" t="s">
        <v>1635</v>
      </c>
      <c r="R195" s="17" t="s">
        <v>1636</v>
      </c>
      <c r="S195" s="17" t="s">
        <v>1641</v>
      </c>
      <c r="T195" s="17" t="s">
        <v>1642</v>
      </c>
    </row>
    <row r="196" spans="1:20" s="3" customFormat="1" ht="34.5" customHeight="1">
      <c r="A196" s="17">
        <v>183</v>
      </c>
      <c r="B196" s="17" t="s">
        <v>1469</v>
      </c>
      <c r="C196" s="17" t="s">
        <v>1470</v>
      </c>
      <c r="D196" s="18">
        <v>1.54</v>
      </c>
      <c r="E196" s="19">
        <v>1</v>
      </c>
      <c r="F196" s="19"/>
      <c r="G196" s="19"/>
      <c r="H196" s="17" t="s">
        <v>65</v>
      </c>
      <c r="I196" s="17" t="s">
        <v>1471</v>
      </c>
      <c r="J196" s="17" t="s">
        <v>1472</v>
      </c>
      <c r="K196" s="17" t="s">
        <v>27</v>
      </c>
      <c r="L196" s="17" t="s">
        <v>28</v>
      </c>
      <c r="M196" s="17" t="s">
        <v>103</v>
      </c>
      <c r="N196" s="17" t="s">
        <v>30</v>
      </c>
      <c r="O196" s="17" t="s">
        <v>31</v>
      </c>
      <c r="P196" s="17" t="s">
        <v>58</v>
      </c>
      <c r="Q196" s="17" t="s">
        <v>1473</v>
      </c>
      <c r="R196" s="17" t="s">
        <v>1474</v>
      </c>
      <c r="S196" s="17" t="s">
        <v>1475</v>
      </c>
      <c r="T196" s="17" t="s">
        <v>1476</v>
      </c>
    </row>
    <row r="197" spans="1:20" s="3" customFormat="1" ht="34.5" customHeight="1">
      <c r="A197" s="17">
        <v>184</v>
      </c>
      <c r="B197" s="17" t="s">
        <v>300</v>
      </c>
      <c r="C197" s="17" t="s">
        <v>482</v>
      </c>
      <c r="D197" s="18">
        <v>2.23</v>
      </c>
      <c r="E197" s="19">
        <v>1</v>
      </c>
      <c r="F197" s="19"/>
      <c r="G197" s="19"/>
      <c r="H197" s="17" t="s">
        <v>65</v>
      </c>
      <c r="I197" s="17" t="s">
        <v>483</v>
      </c>
      <c r="J197" s="17" t="s">
        <v>484</v>
      </c>
      <c r="K197" s="17" t="s">
        <v>27</v>
      </c>
      <c r="L197" s="17" t="s">
        <v>28</v>
      </c>
      <c r="M197" s="17" t="s">
        <v>453</v>
      </c>
      <c r="N197" s="17" t="s">
        <v>43</v>
      </c>
      <c r="O197" s="17" t="s">
        <v>44</v>
      </c>
      <c r="P197" s="17" t="s">
        <v>32</v>
      </c>
      <c r="Q197" s="17" t="s">
        <v>485</v>
      </c>
      <c r="R197" s="17" t="s">
        <v>486</v>
      </c>
      <c r="S197" s="17" t="s">
        <v>487</v>
      </c>
      <c r="T197" s="17" t="s">
        <v>488</v>
      </c>
    </row>
    <row r="198" spans="1:20" s="3" customFormat="1" ht="34.5" customHeight="1">
      <c r="A198" s="17">
        <v>185</v>
      </c>
      <c r="B198" s="17" t="s">
        <v>657</v>
      </c>
      <c r="C198" s="17" t="s">
        <v>664</v>
      </c>
      <c r="D198" s="18">
        <v>2.06</v>
      </c>
      <c r="E198" s="19">
        <v>1</v>
      </c>
      <c r="F198" s="19"/>
      <c r="G198" s="19"/>
      <c r="H198" s="17" t="s">
        <v>65</v>
      </c>
      <c r="I198" s="17" t="s">
        <v>483</v>
      </c>
      <c r="J198" s="17" t="s">
        <v>665</v>
      </c>
      <c r="K198" s="17" t="s">
        <v>27</v>
      </c>
      <c r="L198" s="17" t="s">
        <v>216</v>
      </c>
      <c r="M198" s="17" t="s">
        <v>29</v>
      </c>
      <c r="N198" s="17" t="s">
        <v>43</v>
      </c>
      <c r="O198" s="17" t="s">
        <v>44</v>
      </c>
      <c r="P198" s="17" t="s">
        <v>32</v>
      </c>
      <c r="Q198" s="17" t="s">
        <v>660</v>
      </c>
      <c r="R198" s="17" t="s">
        <v>661</v>
      </c>
      <c r="S198" s="17" t="s">
        <v>666</v>
      </c>
      <c r="T198" s="17" t="s">
        <v>667</v>
      </c>
    </row>
    <row r="199" spans="1:20" s="3" customFormat="1" ht="34.5" customHeight="1">
      <c r="A199" s="17">
        <v>186</v>
      </c>
      <c r="B199" s="17" t="s">
        <v>825</v>
      </c>
      <c r="C199" s="17" t="s">
        <v>826</v>
      </c>
      <c r="D199" s="18">
        <v>4.005</v>
      </c>
      <c r="E199" s="19">
        <v>1</v>
      </c>
      <c r="F199" s="19"/>
      <c r="G199" s="19"/>
      <c r="H199" s="17" t="s">
        <v>65</v>
      </c>
      <c r="I199" s="17" t="s">
        <v>483</v>
      </c>
      <c r="J199" s="17" t="s">
        <v>827</v>
      </c>
      <c r="K199" s="17" t="s">
        <v>27</v>
      </c>
      <c r="L199" s="17" t="s">
        <v>28</v>
      </c>
      <c r="M199" s="17" t="s">
        <v>29</v>
      </c>
      <c r="N199" s="17" t="s">
        <v>43</v>
      </c>
      <c r="O199" s="17" t="s">
        <v>44</v>
      </c>
      <c r="P199" s="17" t="s">
        <v>32</v>
      </c>
      <c r="Q199" s="17" t="s">
        <v>828</v>
      </c>
      <c r="R199" s="17" t="s">
        <v>829</v>
      </c>
      <c r="S199" s="17" t="s">
        <v>830</v>
      </c>
      <c r="T199" s="17" t="s">
        <v>831</v>
      </c>
    </row>
    <row r="200" spans="1:20" s="3" customFormat="1" ht="34.5" customHeight="1">
      <c r="A200" s="17">
        <v>187</v>
      </c>
      <c r="B200" s="17" t="s">
        <v>885</v>
      </c>
      <c r="C200" s="17" t="s">
        <v>904</v>
      </c>
      <c r="D200" s="18">
        <v>4.5</v>
      </c>
      <c r="E200" s="19">
        <v>1</v>
      </c>
      <c r="F200" s="19"/>
      <c r="G200" s="19"/>
      <c r="H200" s="17" t="s">
        <v>65</v>
      </c>
      <c r="I200" s="17" t="s">
        <v>483</v>
      </c>
      <c r="J200" s="17" t="s">
        <v>905</v>
      </c>
      <c r="K200" s="17" t="s">
        <v>27</v>
      </c>
      <c r="L200" s="17" t="s">
        <v>28</v>
      </c>
      <c r="M200" s="17" t="s">
        <v>453</v>
      </c>
      <c r="N200" s="17" t="s">
        <v>43</v>
      </c>
      <c r="O200" s="17" t="s">
        <v>44</v>
      </c>
      <c r="P200" s="17" t="s">
        <v>32</v>
      </c>
      <c r="Q200" s="17" t="s">
        <v>888</v>
      </c>
      <c r="R200" s="17" t="s">
        <v>889</v>
      </c>
      <c r="S200" s="17" t="s">
        <v>906</v>
      </c>
      <c r="T200" s="17" t="s">
        <v>907</v>
      </c>
    </row>
    <row r="201" spans="1:20" s="3" customFormat="1" ht="34.5" customHeight="1">
      <c r="A201" s="17">
        <v>188</v>
      </c>
      <c r="B201" s="17" t="s">
        <v>943</v>
      </c>
      <c r="C201" s="17" t="s">
        <v>944</v>
      </c>
      <c r="D201" s="18">
        <v>7.5</v>
      </c>
      <c r="E201" s="19">
        <v>1</v>
      </c>
      <c r="F201" s="19"/>
      <c r="G201" s="19"/>
      <c r="H201" s="17" t="s">
        <v>65</v>
      </c>
      <c r="I201" s="17" t="s">
        <v>483</v>
      </c>
      <c r="J201" s="17" t="s">
        <v>945</v>
      </c>
      <c r="K201" s="17" t="s">
        <v>27</v>
      </c>
      <c r="L201" s="17" t="s">
        <v>28</v>
      </c>
      <c r="M201" s="17" t="s">
        <v>29</v>
      </c>
      <c r="N201" s="17" t="s">
        <v>43</v>
      </c>
      <c r="O201" s="17" t="s">
        <v>44</v>
      </c>
      <c r="P201" s="17" t="s">
        <v>32</v>
      </c>
      <c r="Q201" s="17" t="s">
        <v>875</v>
      </c>
      <c r="R201" s="17" t="s">
        <v>876</v>
      </c>
      <c r="S201" s="17" t="s">
        <v>946</v>
      </c>
      <c r="T201" s="17" t="s">
        <v>947</v>
      </c>
    </row>
    <row r="202" spans="1:20" s="3" customFormat="1" ht="34.5" customHeight="1">
      <c r="A202" s="17">
        <v>189</v>
      </c>
      <c r="B202" s="17" t="s">
        <v>1094</v>
      </c>
      <c r="C202" s="17" t="s">
        <v>1108</v>
      </c>
      <c r="D202" s="18">
        <v>6</v>
      </c>
      <c r="E202" s="19">
        <v>1</v>
      </c>
      <c r="F202" s="19"/>
      <c r="G202" s="19"/>
      <c r="H202" s="17" t="s">
        <v>65</v>
      </c>
      <c r="I202" s="17" t="s">
        <v>483</v>
      </c>
      <c r="J202" s="17" t="s">
        <v>1109</v>
      </c>
      <c r="K202" s="17" t="s">
        <v>27</v>
      </c>
      <c r="L202" s="17" t="s">
        <v>28</v>
      </c>
      <c r="M202" s="17" t="s">
        <v>29</v>
      </c>
      <c r="N202" s="17" t="s">
        <v>30</v>
      </c>
      <c r="O202" s="17" t="s">
        <v>44</v>
      </c>
      <c r="P202" s="17" t="s">
        <v>32</v>
      </c>
      <c r="Q202" s="17" t="s">
        <v>1077</v>
      </c>
      <c r="R202" s="17" t="s">
        <v>1097</v>
      </c>
      <c r="S202" s="17" t="s">
        <v>1110</v>
      </c>
      <c r="T202" s="17" t="s">
        <v>1099</v>
      </c>
    </row>
    <row r="203" spans="1:20" s="3" customFormat="1" ht="34.5" customHeight="1">
      <c r="A203" s="17">
        <v>190</v>
      </c>
      <c r="B203" s="17" t="s">
        <v>1385</v>
      </c>
      <c r="C203" s="17" t="s">
        <v>1386</v>
      </c>
      <c r="D203" s="18">
        <v>3.29</v>
      </c>
      <c r="E203" s="19">
        <v>1</v>
      </c>
      <c r="F203" s="19"/>
      <c r="G203" s="19"/>
      <c r="H203" s="17" t="s">
        <v>65</v>
      </c>
      <c r="I203" s="17" t="s">
        <v>483</v>
      </c>
      <c r="J203" s="17" t="s">
        <v>1387</v>
      </c>
      <c r="K203" s="17" t="s">
        <v>27</v>
      </c>
      <c r="L203" s="17" t="s">
        <v>28</v>
      </c>
      <c r="M203" s="17" t="s">
        <v>29</v>
      </c>
      <c r="N203" s="17" t="s">
        <v>43</v>
      </c>
      <c r="O203" s="17" t="s">
        <v>44</v>
      </c>
      <c r="P203" s="17" t="s">
        <v>32</v>
      </c>
      <c r="Q203" s="17" t="s">
        <v>713</v>
      </c>
      <c r="R203" s="17" t="s">
        <v>1388</v>
      </c>
      <c r="S203" s="17" t="s">
        <v>1389</v>
      </c>
      <c r="T203" s="17" t="s">
        <v>1390</v>
      </c>
    </row>
    <row r="204" spans="1:20" s="3" customFormat="1" ht="34.5" customHeight="1">
      <c r="A204" s="17">
        <v>191</v>
      </c>
      <c r="B204" s="17" t="s">
        <v>83</v>
      </c>
      <c r="C204" s="17" t="s">
        <v>84</v>
      </c>
      <c r="D204" s="18">
        <v>6.5</v>
      </c>
      <c r="E204" s="19">
        <v>1</v>
      </c>
      <c r="F204" s="19"/>
      <c r="G204" s="19"/>
      <c r="H204" s="17" t="s">
        <v>65</v>
      </c>
      <c r="I204" s="17" t="s">
        <v>85</v>
      </c>
      <c r="J204" s="17" t="s">
        <v>86</v>
      </c>
      <c r="K204" s="17" t="s">
        <v>27</v>
      </c>
      <c r="L204" s="17" t="s">
        <v>28</v>
      </c>
      <c r="M204" s="17" t="s">
        <v>29</v>
      </c>
      <c r="N204" s="17" t="s">
        <v>43</v>
      </c>
      <c r="O204" s="17" t="s">
        <v>44</v>
      </c>
      <c r="P204" s="17" t="s">
        <v>32</v>
      </c>
      <c r="Q204" s="17" t="s">
        <v>87</v>
      </c>
      <c r="R204" s="17" t="s">
        <v>88</v>
      </c>
      <c r="S204" s="17" t="s">
        <v>89</v>
      </c>
      <c r="T204" s="17" t="s">
        <v>90</v>
      </c>
    </row>
    <row r="205" spans="1:20" s="3" customFormat="1" ht="34.5" customHeight="1">
      <c r="A205" s="17">
        <v>192</v>
      </c>
      <c r="B205" s="17" t="s">
        <v>37</v>
      </c>
      <c r="C205" s="17" t="s">
        <v>172</v>
      </c>
      <c r="D205" s="18">
        <v>1.95</v>
      </c>
      <c r="E205" s="19">
        <v>1</v>
      </c>
      <c r="F205" s="19"/>
      <c r="G205" s="19"/>
      <c r="H205" s="17" t="s">
        <v>65</v>
      </c>
      <c r="I205" s="17" t="s">
        <v>85</v>
      </c>
      <c r="J205" s="17" t="s">
        <v>173</v>
      </c>
      <c r="K205" s="17" t="s">
        <v>27</v>
      </c>
      <c r="L205" s="17" t="s">
        <v>28</v>
      </c>
      <c r="M205" s="17" t="s">
        <v>29</v>
      </c>
      <c r="N205" s="17" t="s">
        <v>43</v>
      </c>
      <c r="O205" s="17" t="s">
        <v>44</v>
      </c>
      <c r="P205" s="17" t="s">
        <v>78</v>
      </c>
      <c r="Q205" s="17" t="s">
        <v>174</v>
      </c>
      <c r="R205" s="17" t="s">
        <v>175</v>
      </c>
      <c r="S205" s="17" t="s">
        <v>176</v>
      </c>
      <c r="T205" s="17" t="s">
        <v>177</v>
      </c>
    </row>
    <row r="206" spans="1:20" s="3" customFormat="1" ht="34.5" customHeight="1">
      <c r="A206" s="17">
        <v>193</v>
      </c>
      <c r="B206" s="17" t="s">
        <v>423</v>
      </c>
      <c r="C206" s="17" t="s">
        <v>424</v>
      </c>
      <c r="D206" s="18">
        <v>2</v>
      </c>
      <c r="E206" s="19">
        <v>1</v>
      </c>
      <c r="F206" s="19"/>
      <c r="G206" s="19"/>
      <c r="H206" s="17" t="s">
        <v>65</v>
      </c>
      <c r="I206" s="17" t="s">
        <v>85</v>
      </c>
      <c r="J206" s="17" t="s">
        <v>425</v>
      </c>
      <c r="K206" s="17" t="s">
        <v>27</v>
      </c>
      <c r="L206" s="17" t="s">
        <v>28</v>
      </c>
      <c r="M206" s="17" t="s">
        <v>134</v>
      </c>
      <c r="N206" s="17" t="s">
        <v>30</v>
      </c>
      <c r="O206" s="17" t="s">
        <v>31</v>
      </c>
      <c r="P206" s="17" t="s">
        <v>32</v>
      </c>
      <c r="Q206" s="17" t="s">
        <v>426</v>
      </c>
      <c r="R206" s="17" t="s">
        <v>427</v>
      </c>
      <c r="S206" s="17" t="s">
        <v>428</v>
      </c>
      <c r="T206" s="17" t="s">
        <v>429</v>
      </c>
    </row>
    <row r="207" spans="1:20" s="3" customFormat="1" ht="34.5" customHeight="1">
      <c r="A207" s="17">
        <v>194</v>
      </c>
      <c r="B207" s="17" t="s">
        <v>330</v>
      </c>
      <c r="C207" s="17" t="s">
        <v>451</v>
      </c>
      <c r="D207" s="18">
        <v>3.29</v>
      </c>
      <c r="E207" s="19">
        <v>1</v>
      </c>
      <c r="F207" s="19"/>
      <c r="G207" s="19"/>
      <c r="H207" s="17" t="s">
        <v>65</v>
      </c>
      <c r="I207" s="17" t="s">
        <v>85</v>
      </c>
      <c r="J207" s="17" t="s">
        <v>452</v>
      </c>
      <c r="K207" s="17" t="s">
        <v>133</v>
      </c>
      <c r="L207" s="17" t="s">
        <v>77</v>
      </c>
      <c r="M207" s="17" t="s">
        <v>453</v>
      </c>
      <c r="N207" s="17" t="s">
        <v>30</v>
      </c>
      <c r="O207" s="17" t="s">
        <v>44</v>
      </c>
      <c r="P207" s="17" t="s">
        <v>32</v>
      </c>
      <c r="Q207" s="17" t="s">
        <v>334</v>
      </c>
      <c r="R207" s="17" t="s">
        <v>335</v>
      </c>
      <c r="S207" s="17" t="s">
        <v>454</v>
      </c>
      <c r="T207" s="17" t="s">
        <v>455</v>
      </c>
    </row>
    <row r="208" spans="1:20" s="3" customFormat="1" ht="34.5" customHeight="1">
      <c r="A208" s="17">
        <v>195</v>
      </c>
      <c r="B208" s="17" t="s">
        <v>576</v>
      </c>
      <c r="C208" s="17" t="s">
        <v>577</v>
      </c>
      <c r="D208" s="18">
        <v>5.4377</v>
      </c>
      <c r="E208" s="19">
        <v>1</v>
      </c>
      <c r="F208" s="19"/>
      <c r="G208" s="19"/>
      <c r="H208" s="17" t="s">
        <v>65</v>
      </c>
      <c r="I208" s="17" t="s">
        <v>85</v>
      </c>
      <c r="J208" s="17" t="s">
        <v>578</v>
      </c>
      <c r="K208" s="17" t="s">
        <v>27</v>
      </c>
      <c r="L208" s="17" t="s">
        <v>28</v>
      </c>
      <c r="M208" s="17" t="s">
        <v>579</v>
      </c>
      <c r="N208" s="17" t="s">
        <v>43</v>
      </c>
      <c r="O208" s="17" t="s">
        <v>44</v>
      </c>
      <c r="P208" s="17" t="s">
        <v>32</v>
      </c>
      <c r="Q208" s="17" t="s">
        <v>580</v>
      </c>
      <c r="R208" s="17" t="s">
        <v>581</v>
      </c>
      <c r="S208" s="17" t="s">
        <v>582</v>
      </c>
      <c r="T208" s="17" t="s">
        <v>583</v>
      </c>
    </row>
    <row r="209" spans="1:20" s="3" customFormat="1" ht="34.5" customHeight="1">
      <c r="A209" s="17">
        <v>196</v>
      </c>
      <c r="B209" s="17" t="s">
        <v>852</v>
      </c>
      <c r="C209" s="17" t="s">
        <v>853</v>
      </c>
      <c r="D209" s="18">
        <v>4.3</v>
      </c>
      <c r="E209" s="19">
        <v>1</v>
      </c>
      <c r="F209" s="19"/>
      <c r="G209" s="19"/>
      <c r="H209" s="17" t="s">
        <v>65</v>
      </c>
      <c r="I209" s="17" t="s">
        <v>85</v>
      </c>
      <c r="J209" s="17" t="s">
        <v>854</v>
      </c>
      <c r="K209" s="17" t="s">
        <v>27</v>
      </c>
      <c r="L209" s="17" t="s">
        <v>28</v>
      </c>
      <c r="M209" s="17" t="s">
        <v>29</v>
      </c>
      <c r="N209" s="17" t="s">
        <v>43</v>
      </c>
      <c r="O209" s="17" t="s">
        <v>44</v>
      </c>
      <c r="P209" s="17" t="s">
        <v>32</v>
      </c>
      <c r="Q209" s="17" t="s">
        <v>855</v>
      </c>
      <c r="R209" s="17" t="s">
        <v>856</v>
      </c>
      <c r="S209" s="17" t="s">
        <v>857</v>
      </c>
      <c r="T209" s="17" t="s">
        <v>858</v>
      </c>
    </row>
    <row r="210" spans="1:20" s="3" customFormat="1" ht="34.5" customHeight="1">
      <c r="A210" s="17">
        <v>197</v>
      </c>
      <c r="B210" s="17" t="s">
        <v>859</v>
      </c>
      <c r="C210" s="17" t="s">
        <v>860</v>
      </c>
      <c r="D210" s="18">
        <v>3.287574</v>
      </c>
      <c r="E210" s="19">
        <v>1</v>
      </c>
      <c r="F210" s="19"/>
      <c r="G210" s="19"/>
      <c r="H210" s="17" t="s">
        <v>65</v>
      </c>
      <c r="I210" s="17" t="s">
        <v>85</v>
      </c>
      <c r="J210" s="17" t="s">
        <v>861</v>
      </c>
      <c r="K210" s="17" t="s">
        <v>27</v>
      </c>
      <c r="L210" s="17" t="s">
        <v>102</v>
      </c>
      <c r="M210" s="17" t="s">
        <v>579</v>
      </c>
      <c r="N210" s="17" t="s">
        <v>43</v>
      </c>
      <c r="O210" s="17" t="s">
        <v>31</v>
      </c>
      <c r="P210" s="17" t="s">
        <v>32</v>
      </c>
      <c r="Q210" s="17" t="s">
        <v>862</v>
      </c>
      <c r="R210" s="17" t="s">
        <v>863</v>
      </c>
      <c r="S210" s="17" t="s">
        <v>864</v>
      </c>
      <c r="T210" s="17" t="s">
        <v>865</v>
      </c>
    </row>
    <row r="211" spans="1:20" s="3" customFormat="1" ht="34.5" customHeight="1">
      <c r="A211" s="17">
        <v>198</v>
      </c>
      <c r="B211" s="17" t="s">
        <v>879</v>
      </c>
      <c r="C211" s="17" t="s">
        <v>880</v>
      </c>
      <c r="D211" s="18">
        <v>2.22</v>
      </c>
      <c r="E211" s="19">
        <v>1</v>
      </c>
      <c r="F211" s="19"/>
      <c r="G211" s="19"/>
      <c r="H211" s="17" t="s">
        <v>65</v>
      </c>
      <c r="I211" s="17" t="s">
        <v>85</v>
      </c>
      <c r="J211" s="17" t="s">
        <v>881</v>
      </c>
      <c r="K211" s="17" t="s">
        <v>27</v>
      </c>
      <c r="L211" s="17" t="s">
        <v>28</v>
      </c>
      <c r="M211" s="17" t="s">
        <v>29</v>
      </c>
      <c r="N211" s="17" t="s">
        <v>30</v>
      </c>
      <c r="O211" s="17" t="s">
        <v>31</v>
      </c>
      <c r="P211" s="17" t="s">
        <v>32</v>
      </c>
      <c r="Q211" s="17" t="s">
        <v>882</v>
      </c>
      <c r="R211" s="17" t="s">
        <v>883</v>
      </c>
      <c r="S211" s="17" t="s">
        <v>672</v>
      </c>
      <c r="T211" s="17" t="s">
        <v>884</v>
      </c>
    </row>
    <row r="212" spans="1:20" s="3" customFormat="1" ht="34.5" customHeight="1">
      <c r="A212" s="17">
        <v>199</v>
      </c>
      <c r="B212" s="17" t="s">
        <v>885</v>
      </c>
      <c r="C212" s="17" t="s">
        <v>900</v>
      </c>
      <c r="D212" s="18">
        <v>2.21</v>
      </c>
      <c r="E212" s="19">
        <v>1</v>
      </c>
      <c r="F212" s="19"/>
      <c r="G212" s="19"/>
      <c r="H212" s="17" t="s">
        <v>65</v>
      </c>
      <c r="I212" s="17" t="s">
        <v>85</v>
      </c>
      <c r="J212" s="17" t="s">
        <v>901</v>
      </c>
      <c r="K212" s="17" t="s">
        <v>27</v>
      </c>
      <c r="L212" s="17" t="s">
        <v>28</v>
      </c>
      <c r="M212" s="17" t="s">
        <v>29</v>
      </c>
      <c r="N212" s="17" t="s">
        <v>30</v>
      </c>
      <c r="O212" s="17" t="s">
        <v>44</v>
      </c>
      <c r="P212" s="17" t="s">
        <v>32</v>
      </c>
      <c r="Q212" s="17" t="s">
        <v>888</v>
      </c>
      <c r="R212" s="17" t="s">
        <v>889</v>
      </c>
      <c r="S212" s="17" t="s">
        <v>902</v>
      </c>
      <c r="T212" s="17" t="s">
        <v>903</v>
      </c>
    </row>
    <row r="213" spans="1:20" s="3" customFormat="1" ht="34.5" customHeight="1">
      <c r="A213" s="17">
        <v>200</v>
      </c>
      <c r="B213" s="17" t="s">
        <v>966</v>
      </c>
      <c r="C213" s="17" t="s">
        <v>973</v>
      </c>
      <c r="D213" s="18">
        <v>1.92</v>
      </c>
      <c r="E213" s="19">
        <v>1</v>
      </c>
      <c r="F213" s="19"/>
      <c r="G213" s="19"/>
      <c r="H213" s="17" t="s">
        <v>65</v>
      </c>
      <c r="I213" s="17" t="s">
        <v>85</v>
      </c>
      <c r="J213" s="17" t="s">
        <v>974</v>
      </c>
      <c r="K213" s="17" t="s">
        <v>27</v>
      </c>
      <c r="L213" s="17" t="s">
        <v>28</v>
      </c>
      <c r="M213" s="17" t="s">
        <v>68</v>
      </c>
      <c r="N213" s="17" t="s">
        <v>30</v>
      </c>
      <c r="O213" s="17" t="s">
        <v>31</v>
      </c>
      <c r="P213" s="17" t="s">
        <v>58</v>
      </c>
      <c r="Q213" s="17" t="s">
        <v>969</v>
      </c>
      <c r="R213" s="17" t="s">
        <v>970</v>
      </c>
      <c r="S213" s="17" t="s">
        <v>975</v>
      </c>
      <c r="T213" s="17" t="s">
        <v>976</v>
      </c>
    </row>
    <row r="214" spans="1:20" s="3" customFormat="1" ht="34.5" customHeight="1">
      <c r="A214" s="17">
        <v>201</v>
      </c>
      <c r="B214" s="17" t="s">
        <v>966</v>
      </c>
      <c r="C214" s="17" t="s">
        <v>1032</v>
      </c>
      <c r="D214" s="18">
        <v>1.6</v>
      </c>
      <c r="E214" s="19">
        <v>1</v>
      </c>
      <c r="F214" s="19"/>
      <c r="G214" s="19"/>
      <c r="H214" s="17" t="s">
        <v>65</v>
      </c>
      <c r="I214" s="17" t="s">
        <v>85</v>
      </c>
      <c r="J214" s="17" t="s">
        <v>1033</v>
      </c>
      <c r="K214" s="17" t="s">
        <v>133</v>
      </c>
      <c r="L214" s="17" t="s">
        <v>28</v>
      </c>
      <c r="M214" s="17" t="s">
        <v>29</v>
      </c>
      <c r="N214" s="17" t="s">
        <v>43</v>
      </c>
      <c r="O214" s="17" t="s">
        <v>31</v>
      </c>
      <c r="P214" s="17" t="s">
        <v>32</v>
      </c>
      <c r="Q214" s="17" t="s">
        <v>969</v>
      </c>
      <c r="R214" s="17" t="s">
        <v>981</v>
      </c>
      <c r="S214" s="17" t="s">
        <v>1034</v>
      </c>
      <c r="T214" s="17" t="s">
        <v>1035</v>
      </c>
    </row>
    <row r="215" spans="1:20" s="3" customFormat="1" ht="34.5" customHeight="1">
      <c r="A215" s="17">
        <v>202</v>
      </c>
      <c r="B215" s="17" t="s">
        <v>1043</v>
      </c>
      <c r="C215" s="17" t="s">
        <v>1044</v>
      </c>
      <c r="D215" s="18">
        <v>5.07</v>
      </c>
      <c r="E215" s="19">
        <v>1</v>
      </c>
      <c r="F215" s="19"/>
      <c r="G215" s="19"/>
      <c r="H215" s="17" t="s">
        <v>65</v>
      </c>
      <c r="I215" s="17" t="s">
        <v>85</v>
      </c>
      <c r="J215" s="17" t="s">
        <v>1045</v>
      </c>
      <c r="K215" s="17" t="s">
        <v>27</v>
      </c>
      <c r="L215" s="17" t="s">
        <v>28</v>
      </c>
      <c r="M215" s="17" t="s">
        <v>134</v>
      </c>
      <c r="N215" s="17" t="s">
        <v>43</v>
      </c>
      <c r="O215" s="17" t="s">
        <v>44</v>
      </c>
      <c r="P215" s="17" t="s">
        <v>32</v>
      </c>
      <c r="Q215" s="17" t="s">
        <v>1046</v>
      </c>
      <c r="R215" s="17" t="s">
        <v>1047</v>
      </c>
      <c r="S215" s="17" t="s">
        <v>1048</v>
      </c>
      <c r="T215" s="17" t="s">
        <v>1049</v>
      </c>
    </row>
    <row r="216" spans="1:20" s="3" customFormat="1" ht="34.5" customHeight="1">
      <c r="A216" s="17">
        <v>203</v>
      </c>
      <c r="B216" s="17" t="s">
        <v>1081</v>
      </c>
      <c r="C216" s="17" t="s">
        <v>1088</v>
      </c>
      <c r="D216" s="18">
        <v>14.05</v>
      </c>
      <c r="E216" s="19">
        <v>1</v>
      </c>
      <c r="F216" s="19"/>
      <c r="G216" s="19"/>
      <c r="H216" s="17" t="s">
        <v>65</v>
      </c>
      <c r="I216" s="17" t="s">
        <v>85</v>
      </c>
      <c r="J216" s="17" t="s">
        <v>1089</v>
      </c>
      <c r="K216" s="17" t="s">
        <v>133</v>
      </c>
      <c r="L216" s="17" t="s">
        <v>410</v>
      </c>
      <c r="M216" s="17" t="s">
        <v>29</v>
      </c>
      <c r="N216" s="17" t="s">
        <v>30</v>
      </c>
      <c r="O216" s="17" t="s">
        <v>31</v>
      </c>
      <c r="P216" s="17" t="s">
        <v>78</v>
      </c>
      <c r="Q216" s="17" t="s">
        <v>1090</v>
      </c>
      <c r="R216" s="17" t="s">
        <v>1091</v>
      </c>
      <c r="S216" s="17" t="s">
        <v>1092</v>
      </c>
      <c r="T216" s="17" t="s">
        <v>1093</v>
      </c>
    </row>
    <row r="217" spans="1:20" s="3" customFormat="1" ht="34.5" customHeight="1">
      <c r="A217" s="17">
        <v>204</v>
      </c>
      <c r="B217" s="17" t="s">
        <v>1094</v>
      </c>
      <c r="C217" s="17" t="s">
        <v>1095</v>
      </c>
      <c r="D217" s="18">
        <v>2.5</v>
      </c>
      <c r="E217" s="19">
        <v>1</v>
      </c>
      <c r="F217" s="19"/>
      <c r="G217" s="19"/>
      <c r="H217" s="17" t="s">
        <v>65</v>
      </c>
      <c r="I217" s="17" t="s">
        <v>85</v>
      </c>
      <c r="J217" s="17" t="s">
        <v>1096</v>
      </c>
      <c r="K217" s="17" t="s">
        <v>27</v>
      </c>
      <c r="L217" s="17" t="s">
        <v>77</v>
      </c>
      <c r="M217" s="17" t="s">
        <v>134</v>
      </c>
      <c r="N217" s="17" t="s">
        <v>30</v>
      </c>
      <c r="O217" s="17" t="s">
        <v>31</v>
      </c>
      <c r="P217" s="17" t="s">
        <v>32</v>
      </c>
      <c r="Q217" s="17" t="s">
        <v>1077</v>
      </c>
      <c r="R217" s="17" t="s">
        <v>1097</v>
      </c>
      <c r="S217" s="17" t="s">
        <v>1098</v>
      </c>
      <c r="T217" s="17" t="s">
        <v>1099</v>
      </c>
    </row>
    <row r="218" spans="1:20" s="3" customFormat="1" ht="34.5" customHeight="1">
      <c r="A218" s="17">
        <v>205</v>
      </c>
      <c r="B218" s="17" t="s">
        <v>1477</v>
      </c>
      <c r="C218" s="17" t="s">
        <v>1506</v>
      </c>
      <c r="D218" s="18">
        <v>4.1</v>
      </c>
      <c r="E218" s="19">
        <v>1</v>
      </c>
      <c r="F218" s="19"/>
      <c r="G218" s="19"/>
      <c r="H218" s="17" t="s">
        <v>65</v>
      </c>
      <c r="I218" s="17" t="s">
        <v>85</v>
      </c>
      <c r="J218" s="17" t="s">
        <v>1507</v>
      </c>
      <c r="K218" s="17" t="s">
        <v>133</v>
      </c>
      <c r="L218" s="17" t="s">
        <v>154</v>
      </c>
      <c r="M218" s="17" t="s">
        <v>453</v>
      </c>
      <c r="N218" s="17" t="s">
        <v>30</v>
      </c>
      <c r="O218" s="17" t="s">
        <v>44</v>
      </c>
      <c r="P218" s="17" t="s">
        <v>32</v>
      </c>
      <c r="Q218" s="17" t="s">
        <v>1473</v>
      </c>
      <c r="R218" s="17" t="s">
        <v>1503</v>
      </c>
      <c r="S218" s="17" t="s">
        <v>1508</v>
      </c>
      <c r="T218" s="17" t="s">
        <v>1509</v>
      </c>
    </row>
    <row r="219" spans="1:20" s="3" customFormat="1" ht="34.5" customHeight="1">
      <c r="A219" s="17">
        <v>206</v>
      </c>
      <c r="B219" s="17" t="s">
        <v>1584</v>
      </c>
      <c r="C219" s="17" t="s">
        <v>1591</v>
      </c>
      <c r="D219" s="18">
        <v>1.5</v>
      </c>
      <c r="E219" s="19">
        <v>1</v>
      </c>
      <c r="F219" s="19"/>
      <c r="G219" s="19"/>
      <c r="H219" s="17" t="s">
        <v>65</v>
      </c>
      <c r="I219" s="17" t="s">
        <v>85</v>
      </c>
      <c r="J219" s="17" t="s">
        <v>1592</v>
      </c>
      <c r="K219" s="17" t="s">
        <v>27</v>
      </c>
      <c r="L219" s="17" t="s">
        <v>28</v>
      </c>
      <c r="M219" s="17" t="s">
        <v>117</v>
      </c>
      <c r="N219" s="17" t="s">
        <v>30</v>
      </c>
      <c r="O219" s="17" t="s">
        <v>31</v>
      </c>
      <c r="P219" s="17" t="s">
        <v>32</v>
      </c>
      <c r="Q219" s="17" t="s">
        <v>1587</v>
      </c>
      <c r="R219" s="17" t="s">
        <v>1588</v>
      </c>
      <c r="S219" s="17" t="s">
        <v>1593</v>
      </c>
      <c r="T219" s="17" t="s">
        <v>1594</v>
      </c>
    </row>
    <row r="220" spans="1:20" s="3" customFormat="1" ht="34.5" customHeight="1">
      <c r="A220" s="17">
        <v>207</v>
      </c>
      <c r="B220" s="17" t="s">
        <v>1599</v>
      </c>
      <c r="C220" s="17" t="s">
        <v>1612</v>
      </c>
      <c r="D220" s="18">
        <v>2.26</v>
      </c>
      <c r="E220" s="19">
        <v>1</v>
      </c>
      <c r="F220" s="19"/>
      <c r="G220" s="19"/>
      <c r="H220" s="17" t="s">
        <v>65</v>
      </c>
      <c r="I220" s="17" t="s">
        <v>85</v>
      </c>
      <c r="J220" s="17" t="s">
        <v>1613</v>
      </c>
      <c r="K220" s="17" t="s">
        <v>27</v>
      </c>
      <c r="L220" s="17" t="s">
        <v>28</v>
      </c>
      <c r="M220" s="17" t="s">
        <v>29</v>
      </c>
      <c r="N220" s="17" t="s">
        <v>43</v>
      </c>
      <c r="O220" s="17" t="s">
        <v>44</v>
      </c>
      <c r="P220" s="17" t="s">
        <v>78</v>
      </c>
      <c r="Q220" s="17" t="s">
        <v>1602</v>
      </c>
      <c r="R220" s="17" t="s">
        <v>1614</v>
      </c>
      <c r="S220" s="17" t="s">
        <v>1615</v>
      </c>
      <c r="T220" s="17" t="s">
        <v>1616</v>
      </c>
    </row>
    <row r="221" spans="1:20" s="3" customFormat="1" ht="34.5" customHeight="1">
      <c r="A221" s="17">
        <v>208</v>
      </c>
      <c r="B221" s="17" t="s">
        <v>1632</v>
      </c>
      <c r="C221" s="17" t="s">
        <v>1639</v>
      </c>
      <c r="D221" s="18">
        <v>1.6</v>
      </c>
      <c r="E221" s="19">
        <v>1</v>
      </c>
      <c r="F221" s="19"/>
      <c r="G221" s="19"/>
      <c r="H221" s="17" t="s">
        <v>65</v>
      </c>
      <c r="I221" s="17" t="s">
        <v>85</v>
      </c>
      <c r="J221" s="17" t="s">
        <v>1640</v>
      </c>
      <c r="K221" s="17" t="s">
        <v>27</v>
      </c>
      <c r="L221" s="17" t="s">
        <v>28</v>
      </c>
      <c r="M221" s="17" t="s">
        <v>134</v>
      </c>
      <c r="N221" s="17" t="s">
        <v>43</v>
      </c>
      <c r="O221" s="17" t="s">
        <v>44</v>
      </c>
      <c r="P221" s="17" t="s">
        <v>58</v>
      </c>
      <c r="Q221" s="17" t="s">
        <v>1635</v>
      </c>
      <c r="R221" s="17" t="s">
        <v>1636</v>
      </c>
      <c r="S221" s="17" t="s">
        <v>1641</v>
      </c>
      <c r="T221" s="17" t="s">
        <v>1642</v>
      </c>
    </row>
    <row r="222" spans="1:20" s="3" customFormat="1" ht="34.5" customHeight="1">
      <c r="A222" s="17">
        <v>209</v>
      </c>
      <c r="B222" s="17" t="s">
        <v>773</v>
      </c>
      <c r="C222" s="17" t="s">
        <v>839</v>
      </c>
      <c r="D222" s="18">
        <v>2.8</v>
      </c>
      <c r="E222" s="19">
        <v>1</v>
      </c>
      <c r="F222" s="19"/>
      <c r="G222" s="19"/>
      <c r="H222" s="17" t="s">
        <v>65</v>
      </c>
      <c r="I222" s="17" t="s">
        <v>840</v>
      </c>
      <c r="J222" s="17" t="s">
        <v>841</v>
      </c>
      <c r="K222" s="17" t="s">
        <v>27</v>
      </c>
      <c r="L222" s="17" t="s">
        <v>28</v>
      </c>
      <c r="M222" s="17" t="s">
        <v>117</v>
      </c>
      <c r="N222" s="17" t="s">
        <v>30</v>
      </c>
      <c r="O222" s="17" t="s">
        <v>44</v>
      </c>
      <c r="P222" s="17" t="s">
        <v>78</v>
      </c>
      <c r="Q222" s="17" t="s">
        <v>842</v>
      </c>
      <c r="R222" s="17" t="s">
        <v>843</v>
      </c>
      <c r="S222" s="17" t="s">
        <v>844</v>
      </c>
      <c r="T222" s="17" t="s">
        <v>845</v>
      </c>
    </row>
    <row r="223" spans="1:20" s="3" customFormat="1" ht="34.5" customHeight="1">
      <c r="A223" s="17">
        <v>210</v>
      </c>
      <c r="B223" s="17" t="s">
        <v>622</v>
      </c>
      <c r="C223" s="17" t="s">
        <v>668</v>
      </c>
      <c r="D223" s="18">
        <v>11</v>
      </c>
      <c r="E223" s="19">
        <v>1</v>
      </c>
      <c r="F223" s="19"/>
      <c r="G223" s="19"/>
      <c r="H223" s="17" t="s">
        <v>65</v>
      </c>
      <c r="I223" s="17" t="s">
        <v>669</v>
      </c>
      <c r="J223" s="17" t="s">
        <v>670</v>
      </c>
      <c r="K223" s="17" t="s">
        <v>27</v>
      </c>
      <c r="L223" s="17" t="s">
        <v>28</v>
      </c>
      <c r="M223" s="17" t="s">
        <v>671</v>
      </c>
      <c r="N223" s="17" t="s">
        <v>43</v>
      </c>
      <c r="O223" s="17" t="s">
        <v>44</v>
      </c>
      <c r="P223" s="17" t="s">
        <v>58</v>
      </c>
      <c r="Q223" s="17" t="s">
        <v>672</v>
      </c>
      <c r="R223" s="17" t="s">
        <v>673</v>
      </c>
      <c r="S223" s="17" t="s">
        <v>674</v>
      </c>
      <c r="T223" s="17" t="s">
        <v>675</v>
      </c>
    </row>
    <row r="224" spans="1:20" s="3" customFormat="1" ht="34.5" customHeight="1">
      <c r="A224" s="17">
        <v>211</v>
      </c>
      <c r="B224" s="17" t="s">
        <v>342</v>
      </c>
      <c r="C224" s="17" t="s">
        <v>343</v>
      </c>
      <c r="D224" s="18">
        <v>1.5</v>
      </c>
      <c r="E224" s="19">
        <v>1</v>
      </c>
      <c r="F224" s="19"/>
      <c r="G224" s="19"/>
      <c r="H224" s="17" t="s">
        <v>65</v>
      </c>
      <c r="I224" s="17" t="s">
        <v>344</v>
      </c>
      <c r="J224" s="17" t="s">
        <v>345</v>
      </c>
      <c r="K224" s="17" t="s">
        <v>27</v>
      </c>
      <c r="L224" s="17" t="s">
        <v>28</v>
      </c>
      <c r="M224" s="17" t="s">
        <v>253</v>
      </c>
      <c r="N224" s="17" t="s">
        <v>30</v>
      </c>
      <c r="O224" s="17" t="s">
        <v>31</v>
      </c>
      <c r="P224" s="17" t="s">
        <v>58</v>
      </c>
      <c r="Q224" s="17" t="s">
        <v>346</v>
      </c>
      <c r="R224" s="17" t="s">
        <v>347</v>
      </c>
      <c r="S224" s="17" t="s">
        <v>348</v>
      </c>
      <c r="T224" s="17" t="s">
        <v>349</v>
      </c>
    </row>
    <row r="225" spans="1:20" s="3" customFormat="1" ht="34.5" customHeight="1">
      <c r="A225" s="17">
        <v>212</v>
      </c>
      <c r="B225" s="17" t="s">
        <v>342</v>
      </c>
      <c r="C225" s="17" t="s">
        <v>430</v>
      </c>
      <c r="D225" s="18">
        <v>4.69</v>
      </c>
      <c r="E225" s="19">
        <v>1</v>
      </c>
      <c r="F225" s="19"/>
      <c r="G225" s="19"/>
      <c r="H225" s="17" t="s">
        <v>65</v>
      </c>
      <c r="I225" s="17" t="s">
        <v>344</v>
      </c>
      <c r="J225" s="17" t="s">
        <v>431</v>
      </c>
      <c r="K225" s="17" t="s">
        <v>27</v>
      </c>
      <c r="L225" s="17" t="s">
        <v>28</v>
      </c>
      <c r="M225" s="17" t="s">
        <v>134</v>
      </c>
      <c r="N225" s="17" t="s">
        <v>30</v>
      </c>
      <c r="O225" s="17" t="s">
        <v>31</v>
      </c>
      <c r="P225" s="17" t="s">
        <v>32</v>
      </c>
      <c r="Q225" s="17" t="s">
        <v>432</v>
      </c>
      <c r="R225" s="17" t="s">
        <v>433</v>
      </c>
      <c r="S225" s="17" t="s">
        <v>434</v>
      </c>
      <c r="T225" s="17" t="s">
        <v>435</v>
      </c>
    </row>
    <row r="226" spans="1:20" s="3" customFormat="1" ht="34.5" customHeight="1">
      <c r="A226" s="17">
        <v>213</v>
      </c>
      <c r="B226" s="17" t="s">
        <v>657</v>
      </c>
      <c r="C226" s="17" t="s">
        <v>703</v>
      </c>
      <c r="D226" s="18">
        <v>1.5</v>
      </c>
      <c r="E226" s="19">
        <v>1</v>
      </c>
      <c r="F226" s="19"/>
      <c r="G226" s="19"/>
      <c r="H226" s="17" t="s">
        <v>65</v>
      </c>
      <c r="I226" s="17" t="s">
        <v>344</v>
      </c>
      <c r="J226" s="17" t="s">
        <v>704</v>
      </c>
      <c r="K226" s="17" t="s">
        <v>27</v>
      </c>
      <c r="L226" s="17" t="s">
        <v>28</v>
      </c>
      <c r="M226" s="17" t="s">
        <v>134</v>
      </c>
      <c r="N226" s="17" t="s">
        <v>30</v>
      </c>
      <c r="O226" s="17" t="s">
        <v>31</v>
      </c>
      <c r="P226" s="17" t="s">
        <v>78</v>
      </c>
      <c r="Q226" s="17" t="s">
        <v>660</v>
      </c>
      <c r="R226" s="17" t="s">
        <v>661</v>
      </c>
      <c r="S226" s="17" t="s">
        <v>705</v>
      </c>
      <c r="T226" s="17" t="s">
        <v>706</v>
      </c>
    </row>
    <row r="227" spans="1:20" s="3" customFormat="1" ht="34.5" customHeight="1">
      <c r="A227" s="17">
        <v>214</v>
      </c>
      <c r="B227" s="17" t="s">
        <v>1325</v>
      </c>
      <c r="C227" s="17" t="s">
        <v>1356</v>
      </c>
      <c r="D227" s="18">
        <v>6.9</v>
      </c>
      <c r="E227" s="19">
        <v>1</v>
      </c>
      <c r="F227" s="19"/>
      <c r="G227" s="19"/>
      <c r="H227" s="17" t="s">
        <v>65</v>
      </c>
      <c r="I227" s="17" t="s">
        <v>344</v>
      </c>
      <c r="J227" s="17" t="s">
        <v>1357</v>
      </c>
      <c r="K227" s="17" t="s">
        <v>27</v>
      </c>
      <c r="L227" s="17" t="s">
        <v>102</v>
      </c>
      <c r="M227" s="17" t="s">
        <v>29</v>
      </c>
      <c r="N227" s="17" t="s">
        <v>43</v>
      </c>
      <c r="O227" s="17" t="s">
        <v>31</v>
      </c>
      <c r="P227" s="17" t="s">
        <v>78</v>
      </c>
      <c r="Q227" s="17" t="s">
        <v>1358</v>
      </c>
      <c r="R227" s="17" t="s">
        <v>1359</v>
      </c>
      <c r="S227" s="17" t="s">
        <v>1360</v>
      </c>
      <c r="T227" s="17" t="s">
        <v>1361</v>
      </c>
    </row>
    <row r="228" spans="1:20" s="3" customFormat="1" ht="34.5" customHeight="1">
      <c r="A228" s="17">
        <v>215</v>
      </c>
      <c r="B228" s="17" t="s">
        <v>1542</v>
      </c>
      <c r="C228" s="17" t="s">
        <v>1555</v>
      </c>
      <c r="D228" s="18">
        <v>1.5</v>
      </c>
      <c r="E228" s="19">
        <v>1</v>
      </c>
      <c r="F228" s="19"/>
      <c r="G228" s="19"/>
      <c r="H228" s="17" t="s">
        <v>65</v>
      </c>
      <c r="I228" s="17" t="s">
        <v>344</v>
      </c>
      <c r="J228" s="17" t="s">
        <v>1556</v>
      </c>
      <c r="K228" s="17" t="s">
        <v>27</v>
      </c>
      <c r="L228" s="17" t="s">
        <v>102</v>
      </c>
      <c r="M228" s="17" t="s">
        <v>29</v>
      </c>
      <c r="N228" s="17" t="s">
        <v>30</v>
      </c>
      <c r="O228" s="17" t="s">
        <v>31</v>
      </c>
      <c r="P228" s="17" t="s">
        <v>32</v>
      </c>
      <c r="Q228" s="17" t="s">
        <v>1551</v>
      </c>
      <c r="R228" s="17" t="s">
        <v>1552</v>
      </c>
      <c r="S228" s="17" t="s">
        <v>1557</v>
      </c>
      <c r="T228" s="17" t="s">
        <v>1558</v>
      </c>
    </row>
    <row r="229" spans="1:20" s="3" customFormat="1" ht="34.5" customHeight="1">
      <c r="A229" s="17">
        <v>216</v>
      </c>
      <c r="B229" s="17" t="s">
        <v>63</v>
      </c>
      <c r="C229" s="17" t="s">
        <v>64</v>
      </c>
      <c r="D229" s="18">
        <v>33.2</v>
      </c>
      <c r="E229" s="19">
        <v>1</v>
      </c>
      <c r="F229" s="19"/>
      <c r="G229" s="19"/>
      <c r="H229" s="17" t="s">
        <v>65</v>
      </c>
      <c r="I229" s="17" t="s">
        <v>66</v>
      </c>
      <c r="J229" s="17" t="s">
        <v>67</v>
      </c>
      <c r="K229" s="17" t="s">
        <v>27</v>
      </c>
      <c r="L229" s="17" t="s">
        <v>28</v>
      </c>
      <c r="M229" s="17" t="s">
        <v>68</v>
      </c>
      <c r="N229" s="17" t="s">
        <v>30</v>
      </c>
      <c r="O229" s="17" t="s">
        <v>31</v>
      </c>
      <c r="P229" s="17" t="s">
        <v>58</v>
      </c>
      <c r="Q229" s="17" t="s">
        <v>69</v>
      </c>
      <c r="R229" s="17" t="s">
        <v>70</v>
      </c>
      <c r="S229" s="17" t="s">
        <v>71</v>
      </c>
      <c r="T229" s="17" t="s">
        <v>72</v>
      </c>
    </row>
    <row r="230" spans="1:20" s="3" customFormat="1" ht="34.5" customHeight="1">
      <c r="A230" s="17">
        <v>217</v>
      </c>
      <c r="B230" s="17" t="s">
        <v>1632</v>
      </c>
      <c r="C230" s="17" t="s">
        <v>1645</v>
      </c>
      <c r="D230" s="18">
        <v>1.6</v>
      </c>
      <c r="E230" s="19">
        <v>1</v>
      </c>
      <c r="F230" s="19"/>
      <c r="G230" s="19"/>
      <c r="H230" s="17" t="s">
        <v>65</v>
      </c>
      <c r="I230" s="17" t="s">
        <v>1646</v>
      </c>
      <c r="J230" s="17" t="s">
        <v>1647</v>
      </c>
      <c r="K230" s="17" t="s">
        <v>27</v>
      </c>
      <c r="L230" s="17" t="s">
        <v>28</v>
      </c>
      <c r="M230" s="17" t="s">
        <v>134</v>
      </c>
      <c r="N230" s="17" t="s">
        <v>43</v>
      </c>
      <c r="O230" s="17" t="s">
        <v>44</v>
      </c>
      <c r="P230" s="17" t="s">
        <v>58</v>
      </c>
      <c r="Q230" s="17" t="s">
        <v>1635</v>
      </c>
      <c r="R230" s="17" t="s">
        <v>1636</v>
      </c>
      <c r="S230" s="17" t="s">
        <v>1641</v>
      </c>
      <c r="T230" s="17" t="s">
        <v>1642</v>
      </c>
    </row>
    <row r="231" spans="1:20" s="3" customFormat="1" ht="34.5" customHeight="1">
      <c r="A231" s="17">
        <v>218</v>
      </c>
      <c r="B231" s="17" t="s">
        <v>190</v>
      </c>
      <c r="C231" s="17" t="s">
        <v>204</v>
      </c>
      <c r="D231" s="18">
        <v>3.3</v>
      </c>
      <c r="E231" s="19">
        <v>1</v>
      </c>
      <c r="F231" s="19"/>
      <c r="G231" s="19"/>
      <c r="H231" s="17" t="s">
        <v>65</v>
      </c>
      <c r="I231" s="17" t="s">
        <v>205</v>
      </c>
      <c r="J231" s="17" t="s">
        <v>206</v>
      </c>
      <c r="K231" s="17" t="s">
        <v>27</v>
      </c>
      <c r="L231" s="17" t="s">
        <v>28</v>
      </c>
      <c r="M231" s="17" t="s">
        <v>117</v>
      </c>
      <c r="N231" s="17" t="s">
        <v>43</v>
      </c>
      <c r="O231" s="17" t="s">
        <v>44</v>
      </c>
      <c r="P231" s="17" t="s">
        <v>58</v>
      </c>
      <c r="Q231" s="17" t="s">
        <v>207</v>
      </c>
      <c r="R231" s="17" t="s">
        <v>208</v>
      </c>
      <c r="S231" s="17" t="s">
        <v>209</v>
      </c>
      <c r="T231" s="17" t="s">
        <v>210</v>
      </c>
    </row>
    <row r="232" spans="1:20" s="3" customFormat="1" ht="34.5" customHeight="1">
      <c r="A232" s="17">
        <v>219</v>
      </c>
      <c r="B232" s="17" t="s">
        <v>716</v>
      </c>
      <c r="C232" s="17" t="s">
        <v>717</v>
      </c>
      <c r="D232" s="18">
        <v>1.541719</v>
      </c>
      <c r="E232" s="19">
        <v>1</v>
      </c>
      <c r="F232" s="19"/>
      <c r="G232" s="19"/>
      <c r="H232" s="17" t="s">
        <v>65</v>
      </c>
      <c r="I232" s="17" t="s">
        <v>205</v>
      </c>
      <c r="J232" s="17" t="s">
        <v>718</v>
      </c>
      <c r="K232" s="17" t="s">
        <v>133</v>
      </c>
      <c r="L232" s="17" t="s">
        <v>77</v>
      </c>
      <c r="M232" s="17" t="s">
        <v>29</v>
      </c>
      <c r="N232" s="17" t="s">
        <v>43</v>
      </c>
      <c r="O232" s="17" t="s">
        <v>31</v>
      </c>
      <c r="P232" s="17" t="s">
        <v>58</v>
      </c>
      <c r="Q232" s="17" t="s">
        <v>719</v>
      </c>
      <c r="R232" s="17" t="s">
        <v>720</v>
      </c>
      <c r="S232" s="17" t="s">
        <v>721</v>
      </c>
      <c r="T232" s="17" t="s">
        <v>722</v>
      </c>
    </row>
    <row r="233" spans="1:20" s="3" customFormat="1" ht="34.5" customHeight="1">
      <c r="A233" s="17">
        <v>220</v>
      </c>
      <c r="B233" s="17" t="s">
        <v>984</v>
      </c>
      <c r="C233" s="17" t="s">
        <v>985</v>
      </c>
      <c r="D233" s="18">
        <v>1.88</v>
      </c>
      <c r="E233" s="19">
        <v>1</v>
      </c>
      <c r="F233" s="19"/>
      <c r="G233" s="19"/>
      <c r="H233" s="17" t="s">
        <v>65</v>
      </c>
      <c r="I233" s="17" t="s">
        <v>205</v>
      </c>
      <c r="J233" s="17" t="s">
        <v>986</v>
      </c>
      <c r="K233" s="17" t="s">
        <v>27</v>
      </c>
      <c r="L233" s="17" t="s">
        <v>28</v>
      </c>
      <c r="M233" s="17" t="s">
        <v>671</v>
      </c>
      <c r="N233" s="17" t="s">
        <v>30</v>
      </c>
      <c r="O233" s="17" t="s">
        <v>31</v>
      </c>
      <c r="P233" s="17" t="s">
        <v>58</v>
      </c>
      <c r="Q233" s="17" t="s">
        <v>987</v>
      </c>
      <c r="R233" s="17" t="s">
        <v>988</v>
      </c>
      <c r="S233" s="17" t="s">
        <v>989</v>
      </c>
      <c r="T233" s="17" t="s">
        <v>990</v>
      </c>
    </row>
    <row r="234" spans="1:20" s="3" customFormat="1" ht="34.5" customHeight="1">
      <c r="A234" s="17">
        <v>221</v>
      </c>
      <c r="B234" s="17" t="s">
        <v>22</v>
      </c>
      <c r="C234" s="17" t="s">
        <v>130</v>
      </c>
      <c r="D234" s="18">
        <v>49.9</v>
      </c>
      <c r="E234" s="19">
        <v>1</v>
      </c>
      <c r="F234" s="19"/>
      <c r="G234" s="19"/>
      <c r="H234" s="17" t="s">
        <v>65</v>
      </c>
      <c r="I234" s="17" t="s">
        <v>131</v>
      </c>
      <c r="J234" s="17" t="s">
        <v>132</v>
      </c>
      <c r="K234" s="17" t="s">
        <v>133</v>
      </c>
      <c r="L234" s="17" t="s">
        <v>77</v>
      </c>
      <c r="M234" s="17" t="s">
        <v>134</v>
      </c>
      <c r="N234" s="17" t="s">
        <v>30</v>
      </c>
      <c r="O234" s="17" t="s">
        <v>44</v>
      </c>
      <c r="P234" s="17" t="s">
        <v>58</v>
      </c>
      <c r="Q234" s="17" t="s">
        <v>104</v>
      </c>
      <c r="R234" s="17" t="s">
        <v>105</v>
      </c>
      <c r="S234" s="17" t="s">
        <v>135</v>
      </c>
      <c r="T234" s="17" t="s">
        <v>136</v>
      </c>
    </row>
    <row r="235" spans="1:20" s="3" customFormat="1" ht="34.5" customHeight="1">
      <c r="A235" s="17">
        <v>222</v>
      </c>
      <c r="B235" s="17" t="s">
        <v>22</v>
      </c>
      <c r="C235" s="17" t="s">
        <v>137</v>
      </c>
      <c r="D235" s="18">
        <v>84.28</v>
      </c>
      <c r="E235" s="19">
        <v>1</v>
      </c>
      <c r="F235" s="19"/>
      <c r="G235" s="19"/>
      <c r="H235" s="17" t="s">
        <v>65</v>
      </c>
      <c r="I235" s="17" t="s">
        <v>131</v>
      </c>
      <c r="J235" s="17" t="s">
        <v>138</v>
      </c>
      <c r="K235" s="17" t="s">
        <v>133</v>
      </c>
      <c r="L235" s="17" t="s">
        <v>77</v>
      </c>
      <c r="M235" s="17" t="s">
        <v>68</v>
      </c>
      <c r="N235" s="17" t="s">
        <v>30</v>
      </c>
      <c r="O235" s="17" t="s">
        <v>44</v>
      </c>
      <c r="P235" s="17" t="s">
        <v>58</v>
      </c>
      <c r="Q235" s="17" t="s">
        <v>104</v>
      </c>
      <c r="R235" s="17" t="s">
        <v>105</v>
      </c>
      <c r="S235" s="17" t="s">
        <v>139</v>
      </c>
      <c r="T235" s="17" t="s">
        <v>140</v>
      </c>
    </row>
    <row r="236" spans="1:20" s="3" customFormat="1" ht="34.5" customHeight="1">
      <c r="A236" s="17">
        <v>223</v>
      </c>
      <c r="B236" s="17" t="s">
        <v>151</v>
      </c>
      <c r="C236" s="17" t="s">
        <v>152</v>
      </c>
      <c r="D236" s="18">
        <v>85</v>
      </c>
      <c r="E236" s="19">
        <v>1</v>
      </c>
      <c r="F236" s="19"/>
      <c r="G236" s="19"/>
      <c r="H236" s="17" t="s">
        <v>65</v>
      </c>
      <c r="I236" s="17" t="s">
        <v>131</v>
      </c>
      <c r="J236" s="17" t="s">
        <v>153</v>
      </c>
      <c r="K236" s="17" t="s">
        <v>27</v>
      </c>
      <c r="L236" s="17" t="s">
        <v>154</v>
      </c>
      <c r="M236" s="17" t="s">
        <v>125</v>
      </c>
      <c r="N236" s="17" t="s">
        <v>43</v>
      </c>
      <c r="O236" s="17" t="s">
        <v>44</v>
      </c>
      <c r="P236" s="17" t="s">
        <v>58</v>
      </c>
      <c r="Q236" s="17" t="s">
        <v>104</v>
      </c>
      <c r="R236" s="17" t="s">
        <v>105</v>
      </c>
      <c r="S236" s="17" t="s">
        <v>155</v>
      </c>
      <c r="T236" s="17" t="s">
        <v>156</v>
      </c>
    </row>
    <row r="237" spans="1:20" s="3" customFormat="1" ht="34.5" customHeight="1">
      <c r="A237" s="17">
        <v>224</v>
      </c>
      <c r="B237" s="17" t="s">
        <v>229</v>
      </c>
      <c r="C237" s="17" t="s">
        <v>230</v>
      </c>
      <c r="D237" s="18">
        <v>5.5</v>
      </c>
      <c r="E237" s="19">
        <v>1</v>
      </c>
      <c r="F237" s="19"/>
      <c r="G237" s="19"/>
      <c r="H237" s="17" t="s">
        <v>65</v>
      </c>
      <c r="I237" s="17" t="s">
        <v>131</v>
      </c>
      <c r="J237" s="17" t="s">
        <v>231</v>
      </c>
      <c r="K237" s="17" t="s">
        <v>27</v>
      </c>
      <c r="L237" s="17" t="s">
        <v>28</v>
      </c>
      <c r="M237" s="17" t="s">
        <v>117</v>
      </c>
      <c r="N237" s="17" t="s">
        <v>30</v>
      </c>
      <c r="O237" s="17" t="s">
        <v>31</v>
      </c>
      <c r="P237" s="17" t="s">
        <v>58</v>
      </c>
      <c r="Q237" s="17" t="s">
        <v>232</v>
      </c>
      <c r="R237" s="17" t="s">
        <v>233</v>
      </c>
      <c r="S237" s="17" t="s">
        <v>232</v>
      </c>
      <c r="T237" s="17" t="s">
        <v>233</v>
      </c>
    </row>
    <row r="238" spans="1:20" s="3" customFormat="1" ht="34.5" customHeight="1">
      <c r="A238" s="17">
        <v>225</v>
      </c>
      <c r="B238" s="17" t="s">
        <v>330</v>
      </c>
      <c r="C238" s="17" t="s">
        <v>331</v>
      </c>
      <c r="D238" s="18">
        <v>2.71</v>
      </c>
      <c r="E238" s="19">
        <v>1</v>
      </c>
      <c r="F238" s="19"/>
      <c r="G238" s="19"/>
      <c r="H238" s="17" t="s">
        <v>65</v>
      </c>
      <c r="I238" s="17" t="s">
        <v>131</v>
      </c>
      <c r="J238" s="17" t="s">
        <v>332</v>
      </c>
      <c r="K238" s="17" t="s">
        <v>27</v>
      </c>
      <c r="L238" s="17" t="s">
        <v>333</v>
      </c>
      <c r="M238" s="17" t="s">
        <v>103</v>
      </c>
      <c r="N238" s="17" t="s">
        <v>43</v>
      </c>
      <c r="O238" s="17" t="s">
        <v>44</v>
      </c>
      <c r="P238" s="17" t="s">
        <v>58</v>
      </c>
      <c r="Q238" s="17" t="s">
        <v>334</v>
      </c>
      <c r="R238" s="17" t="s">
        <v>335</v>
      </c>
      <c r="S238" s="17" t="s">
        <v>336</v>
      </c>
      <c r="T238" s="17" t="s">
        <v>337</v>
      </c>
    </row>
    <row r="239" spans="1:20" s="3" customFormat="1" ht="34.5" customHeight="1">
      <c r="A239" s="17">
        <v>226</v>
      </c>
      <c r="B239" s="17" t="s">
        <v>330</v>
      </c>
      <c r="C239" s="17" t="s">
        <v>338</v>
      </c>
      <c r="D239" s="18">
        <v>14.830207</v>
      </c>
      <c r="E239" s="19">
        <v>1</v>
      </c>
      <c r="F239" s="19"/>
      <c r="G239" s="19"/>
      <c r="H239" s="17" t="s">
        <v>65</v>
      </c>
      <c r="I239" s="17" t="s">
        <v>131</v>
      </c>
      <c r="J239" s="17" t="s">
        <v>339</v>
      </c>
      <c r="K239" s="17" t="s">
        <v>27</v>
      </c>
      <c r="L239" s="17" t="s">
        <v>28</v>
      </c>
      <c r="M239" s="17" t="s">
        <v>57</v>
      </c>
      <c r="N239" s="17" t="s">
        <v>30</v>
      </c>
      <c r="O239" s="17" t="s">
        <v>31</v>
      </c>
      <c r="P239" s="17" t="s">
        <v>58</v>
      </c>
      <c r="Q239" s="17" t="s">
        <v>334</v>
      </c>
      <c r="R239" s="17" t="s">
        <v>335</v>
      </c>
      <c r="S239" s="17" t="s">
        <v>340</v>
      </c>
      <c r="T239" s="17" t="s">
        <v>341</v>
      </c>
    </row>
    <row r="240" spans="1:20" s="3" customFormat="1" ht="34.5" customHeight="1">
      <c r="A240" s="17">
        <v>227</v>
      </c>
      <c r="B240" s="17" t="s">
        <v>365</v>
      </c>
      <c r="C240" s="17" t="s">
        <v>366</v>
      </c>
      <c r="D240" s="18">
        <v>1.5198</v>
      </c>
      <c r="E240" s="19">
        <v>1</v>
      </c>
      <c r="F240" s="19"/>
      <c r="G240" s="19"/>
      <c r="H240" s="17" t="s">
        <v>65</v>
      </c>
      <c r="I240" s="17" t="s">
        <v>131</v>
      </c>
      <c r="J240" s="17" t="s">
        <v>367</v>
      </c>
      <c r="K240" s="17" t="s">
        <v>27</v>
      </c>
      <c r="L240" s="17" t="s">
        <v>368</v>
      </c>
      <c r="M240" s="17" t="s">
        <v>103</v>
      </c>
      <c r="N240" s="17" t="s">
        <v>30</v>
      </c>
      <c r="O240" s="17" t="s">
        <v>31</v>
      </c>
      <c r="P240" s="17" t="s">
        <v>58</v>
      </c>
      <c r="Q240" s="17" t="s">
        <v>369</v>
      </c>
      <c r="R240" s="17" t="s">
        <v>370</v>
      </c>
      <c r="S240" s="17" t="s">
        <v>371</v>
      </c>
      <c r="T240" s="17" t="s">
        <v>372</v>
      </c>
    </row>
    <row r="241" spans="1:20" s="3" customFormat="1" ht="34.5" customHeight="1">
      <c r="A241" s="17">
        <v>228</v>
      </c>
      <c r="B241" s="17" t="s">
        <v>365</v>
      </c>
      <c r="C241" s="17" t="s">
        <v>373</v>
      </c>
      <c r="D241" s="18">
        <v>1.94</v>
      </c>
      <c r="E241" s="19">
        <v>1</v>
      </c>
      <c r="F241" s="19"/>
      <c r="G241" s="19"/>
      <c r="H241" s="17" t="s">
        <v>65</v>
      </c>
      <c r="I241" s="17" t="s">
        <v>131</v>
      </c>
      <c r="J241" s="17" t="s">
        <v>374</v>
      </c>
      <c r="K241" s="17" t="s">
        <v>27</v>
      </c>
      <c r="L241" s="17" t="s">
        <v>28</v>
      </c>
      <c r="M241" s="17" t="s">
        <v>68</v>
      </c>
      <c r="N241" s="17" t="s">
        <v>43</v>
      </c>
      <c r="O241" s="17" t="s">
        <v>44</v>
      </c>
      <c r="P241" s="17" t="s">
        <v>58</v>
      </c>
      <c r="Q241" s="17" t="s">
        <v>369</v>
      </c>
      <c r="R241" s="17" t="s">
        <v>370</v>
      </c>
      <c r="S241" s="17" t="s">
        <v>375</v>
      </c>
      <c r="T241" s="17" t="s">
        <v>376</v>
      </c>
    </row>
    <row r="242" spans="1:20" s="3" customFormat="1" ht="34.5" customHeight="1">
      <c r="A242" s="17">
        <v>229</v>
      </c>
      <c r="B242" s="17" t="s">
        <v>342</v>
      </c>
      <c r="C242" s="17" t="s">
        <v>395</v>
      </c>
      <c r="D242" s="18">
        <v>38.14</v>
      </c>
      <c r="E242" s="19">
        <v>1</v>
      </c>
      <c r="F242" s="19"/>
      <c r="G242" s="19"/>
      <c r="H242" s="17" t="s">
        <v>65</v>
      </c>
      <c r="I242" s="17" t="s">
        <v>131</v>
      </c>
      <c r="J242" s="17" t="s">
        <v>396</v>
      </c>
      <c r="K242" s="17" t="s">
        <v>27</v>
      </c>
      <c r="L242" s="17" t="s">
        <v>28</v>
      </c>
      <c r="M242" s="17" t="s">
        <v>258</v>
      </c>
      <c r="N242" s="17" t="s">
        <v>43</v>
      </c>
      <c r="O242" s="17" t="s">
        <v>44</v>
      </c>
      <c r="P242" s="17" t="s">
        <v>58</v>
      </c>
      <c r="Q242" s="17" t="s">
        <v>346</v>
      </c>
      <c r="R242" s="17" t="s">
        <v>397</v>
      </c>
      <c r="S242" s="17" t="s">
        <v>398</v>
      </c>
      <c r="T242" s="17" t="s">
        <v>399</v>
      </c>
    </row>
    <row r="243" spans="1:20" s="3" customFormat="1" ht="34.5" customHeight="1">
      <c r="A243" s="17">
        <v>230</v>
      </c>
      <c r="B243" s="17" t="s">
        <v>342</v>
      </c>
      <c r="C243" s="17" t="s">
        <v>404</v>
      </c>
      <c r="D243" s="18">
        <v>12.62</v>
      </c>
      <c r="E243" s="19">
        <v>1</v>
      </c>
      <c r="F243" s="19"/>
      <c r="G243" s="19"/>
      <c r="H243" s="17" t="s">
        <v>65</v>
      </c>
      <c r="I243" s="17" t="s">
        <v>131</v>
      </c>
      <c r="J243" s="17" t="s">
        <v>405</v>
      </c>
      <c r="K243" s="17" t="s">
        <v>27</v>
      </c>
      <c r="L243" s="17" t="s">
        <v>28</v>
      </c>
      <c r="M243" s="17" t="s">
        <v>258</v>
      </c>
      <c r="N243" s="17" t="s">
        <v>43</v>
      </c>
      <c r="O243" s="17" t="s">
        <v>44</v>
      </c>
      <c r="P243" s="17" t="s">
        <v>58</v>
      </c>
      <c r="Q243" s="17" t="s">
        <v>346</v>
      </c>
      <c r="R243" s="17" t="s">
        <v>354</v>
      </c>
      <c r="S243" s="17" t="s">
        <v>406</v>
      </c>
      <c r="T243" s="17" t="s">
        <v>407</v>
      </c>
    </row>
    <row r="244" spans="1:20" s="3" customFormat="1" ht="34.5" customHeight="1">
      <c r="A244" s="17">
        <v>231</v>
      </c>
      <c r="B244" s="17" t="s">
        <v>506</v>
      </c>
      <c r="C244" s="17" t="s">
        <v>507</v>
      </c>
      <c r="D244" s="18">
        <v>6</v>
      </c>
      <c r="E244" s="19">
        <v>1</v>
      </c>
      <c r="F244" s="19"/>
      <c r="G244" s="19"/>
      <c r="H244" s="17" t="s">
        <v>65</v>
      </c>
      <c r="I244" s="17" t="s">
        <v>131</v>
      </c>
      <c r="J244" s="17" t="s">
        <v>508</v>
      </c>
      <c r="K244" s="17" t="s">
        <v>27</v>
      </c>
      <c r="L244" s="17" t="s">
        <v>28</v>
      </c>
      <c r="M244" s="17" t="s">
        <v>103</v>
      </c>
      <c r="N244" s="17" t="s">
        <v>30</v>
      </c>
      <c r="O244" s="17" t="s">
        <v>31</v>
      </c>
      <c r="P244" s="17" t="s">
        <v>58</v>
      </c>
      <c r="Q244" s="17" t="s">
        <v>509</v>
      </c>
      <c r="R244" s="17" t="s">
        <v>510</v>
      </c>
      <c r="S244" s="17" t="s">
        <v>511</v>
      </c>
      <c r="T244" s="17" t="s">
        <v>512</v>
      </c>
    </row>
    <row r="245" spans="1:20" s="3" customFormat="1" ht="34.5" customHeight="1">
      <c r="A245" s="17">
        <v>232</v>
      </c>
      <c r="B245" s="17" t="s">
        <v>506</v>
      </c>
      <c r="C245" s="17" t="s">
        <v>553</v>
      </c>
      <c r="D245" s="18">
        <v>3.79</v>
      </c>
      <c r="E245" s="19">
        <v>1</v>
      </c>
      <c r="F245" s="19"/>
      <c r="G245" s="19"/>
      <c r="H245" s="17" t="s">
        <v>65</v>
      </c>
      <c r="I245" s="17" t="s">
        <v>131</v>
      </c>
      <c r="J245" s="17" t="s">
        <v>554</v>
      </c>
      <c r="K245" s="17" t="s">
        <v>27</v>
      </c>
      <c r="L245" s="17" t="s">
        <v>28</v>
      </c>
      <c r="M245" s="17" t="s">
        <v>103</v>
      </c>
      <c r="N245" s="17" t="s">
        <v>43</v>
      </c>
      <c r="O245" s="17" t="s">
        <v>44</v>
      </c>
      <c r="P245" s="17" t="s">
        <v>58</v>
      </c>
      <c r="Q245" s="17" t="s">
        <v>509</v>
      </c>
      <c r="R245" s="17" t="s">
        <v>555</v>
      </c>
      <c r="S245" s="17" t="s">
        <v>556</v>
      </c>
      <c r="T245" s="17" t="s">
        <v>557</v>
      </c>
    </row>
    <row r="246" spans="1:20" s="3" customFormat="1" ht="34.5" customHeight="1">
      <c r="A246" s="17">
        <v>233</v>
      </c>
      <c r="B246" s="17" t="s">
        <v>506</v>
      </c>
      <c r="C246" s="17" t="s">
        <v>558</v>
      </c>
      <c r="D246" s="18">
        <v>5.75</v>
      </c>
      <c r="E246" s="19">
        <v>1</v>
      </c>
      <c r="F246" s="19"/>
      <c r="G246" s="19"/>
      <c r="H246" s="17" t="s">
        <v>65</v>
      </c>
      <c r="I246" s="17" t="s">
        <v>131</v>
      </c>
      <c r="J246" s="17" t="s">
        <v>559</v>
      </c>
      <c r="K246" s="17" t="s">
        <v>27</v>
      </c>
      <c r="L246" s="17" t="s">
        <v>102</v>
      </c>
      <c r="M246" s="17" t="s">
        <v>68</v>
      </c>
      <c r="N246" s="17" t="s">
        <v>30</v>
      </c>
      <c r="O246" s="17" t="s">
        <v>31</v>
      </c>
      <c r="P246" s="17" t="s">
        <v>58</v>
      </c>
      <c r="Q246" s="17" t="s">
        <v>509</v>
      </c>
      <c r="R246" s="17" t="s">
        <v>536</v>
      </c>
      <c r="S246" s="17" t="s">
        <v>517</v>
      </c>
      <c r="T246" s="17" t="s">
        <v>518</v>
      </c>
    </row>
    <row r="247" spans="1:20" s="3" customFormat="1" ht="34.5" customHeight="1">
      <c r="A247" s="17">
        <v>234</v>
      </c>
      <c r="B247" s="17" t="s">
        <v>592</v>
      </c>
      <c r="C247" s="17" t="s">
        <v>593</v>
      </c>
      <c r="D247" s="18">
        <v>12</v>
      </c>
      <c r="E247" s="19">
        <v>1</v>
      </c>
      <c r="F247" s="19"/>
      <c r="G247" s="19"/>
      <c r="H247" s="17" t="s">
        <v>65</v>
      </c>
      <c r="I247" s="17" t="s">
        <v>131</v>
      </c>
      <c r="J247" s="17" t="s">
        <v>594</v>
      </c>
      <c r="K247" s="17" t="s">
        <v>27</v>
      </c>
      <c r="L247" s="17" t="s">
        <v>223</v>
      </c>
      <c r="M247" s="17" t="s">
        <v>103</v>
      </c>
      <c r="N247" s="17" t="s">
        <v>30</v>
      </c>
      <c r="O247" s="17" t="s">
        <v>31</v>
      </c>
      <c r="P247" s="17" t="s">
        <v>78</v>
      </c>
      <c r="Q247" s="17" t="s">
        <v>595</v>
      </c>
      <c r="R247" s="17" t="s">
        <v>596</v>
      </c>
      <c r="S247" s="17" t="s">
        <v>597</v>
      </c>
      <c r="T247" s="17" t="s">
        <v>598</v>
      </c>
    </row>
    <row r="248" spans="1:20" s="3" customFormat="1" ht="34.5" customHeight="1">
      <c r="A248" s="17">
        <v>235</v>
      </c>
      <c r="B248" s="17" t="s">
        <v>641</v>
      </c>
      <c r="C248" s="17" t="s">
        <v>648</v>
      </c>
      <c r="D248" s="18">
        <v>9.1</v>
      </c>
      <c r="E248" s="19">
        <v>1</v>
      </c>
      <c r="F248" s="19"/>
      <c r="G248" s="19"/>
      <c r="H248" s="17" t="s">
        <v>65</v>
      </c>
      <c r="I248" s="17" t="s">
        <v>131</v>
      </c>
      <c r="J248" s="17" t="s">
        <v>649</v>
      </c>
      <c r="K248" s="17" t="s">
        <v>27</v>
      </c>
      <c r="L248" s="17" t="s">
        <v>28</v>
      </c>
      <c r="M248" s="17" t="s">
        <v>117</v>
      </c>
      <c r="N248" s="17" t="s">
        <v>30</v>
      </c>
      <c r="O248" s="17" t="s">
        <v>31</v>
      </c>
      <c r="P248" s="17" t="s">
        <v>78</v>
      </c>
      <c r="Q248" s="17" t="s">
        <v>644</v>
      </c>
      <c r="R248" s="17" t="s">
        <v>645</v>
      </c>
      <c r="S248" s="17" t="s">
        <v>650</v>
      </c>
      <c r="T248" s="17" t="s">
        <v>651</v>
      </c>
    </row>
    <row r="249" spans="1:20" s="3" customFormat="1" ht="34.5" customHeight="1">
      <c r="A249" s="17">
        <v>236</v>
      </c>
      <c r="B249" s="17" t="s">
        <v>723</v>
      </c>
      <c r="C249" s="17" t="s">
        <v>736</v>
      </c>
      <c r="D249" s="18">
        <v>3.09</v>
      </c>
      <c r="E249" s="19">
        <v>1</v>
      </c>
      <c r="F249" s="19"/>
      <c r="G249" s="19"/>
      <c r="H249" s="17" t="s">
        <v>65</v>
      </c>
      <c r="I249" s="17" t="s">
        <v>131</v>
      </c>
      <c r="J249" s="17" t="s">
        <v>737</v>
      </c>
      <c r="K249" s="17" t="s">
        <v>27</v>
      </c>
      <c r="L249" s="17" t="s">
        <v>28</v>
      </c>
      <c r="M249" s="17" t="s">
        <v>117</v>
      </c>
      <c r="N249" s="17" t="s">
        <v>43</v>
      </c>
      <c r="O249" s="17" t="s">
        <v>44</v>
      </c>
      <c r="P249" s="17" t="s">
        <v>58</v>
      </c>
      <c r="Q249" s="17" t="s">
        <v>738</v>
      </c>
      <c r="R249" s="17" t="s">
        <v>739</v>
      </c>
      <c r="S249" s="17" t="s">
        <v>740</v>
      </c>
      <c r="T249" s="17" t="s">
        <v>741</v>
      </c>
    </row>
    <row r="250" spans="1:20" s="3" customFormat="1" ht="34.5" customHeight="1">
      <c r="A250" s="17">
        <v>237</v>
      </c>
      <c r="B250" s="17" t="s">
        <v>752</v>
      </c>
      <c r="C250" s="17" t="s">
        <v>794</v>
      </c>
      <c r="D250" s="18">
        <v>11.78</v>
      </c>
      <c r="E250" s="19">
        <v>1</v>
      </c>
      <c r="F250" s="19"/>
      <c r="G250" s="19"/>
      <c r="H250" s="17" t="s">
        <v>65</v>
      </c>
      <c r="I250" s="17" t="s">
        <v>131</v>
      </c>
      <c r="J250" s="17" t="s">
        <v>795</v>
      </c>
      <c r="K250" s="17" t="s">
        <v>27</v>
      </c>
      <c r="L250" s="17" t="s">
        <v>28</v>
      </c>
      <c r="M250" s="17" t="s">
        <v>117</v>
      </c>
      <c r="N250" s="17" t="s">
        <v>30</v>
      </c>
      <c r="O250" s="17" t="s">
        <v>31</v>
      </c>
      <c r="P250" s="17" t="s">
        <v>58</v>
      </c>
      <c r="Q250" s="17" t="s">
        <v>796</v>
      </c>
      <c r="R250" s="17" t="s">
        <v>797</v>
      </c>
      <c r="S250" s="17" t="s">
        <v>798</v>
      </c>
      <c r="T250" s="17" t="s">
        <v>799</v>
      </c>
    </row>
    <row r="251" spans="1:20" s="3" customFormat="1" ht="34.5" customHeight="1">
      <c r="A251" s="17">
        <v>238</v>
      </c>
      <c r="B251" s="17" t="s">
        <v>752</v>
      </c>
      <c r="C251" s="17" t="s">
        <v>800</v>
      </c>
      <c r="D251" s="18">
        <v>2.88</v>
      </c>
      <c r="E251" s="19">
        <v>1</v>
      </c>
      <c r="F251" s="19"/>
      <c r="G251" s="19"/>
      <c r="H251" s="17" t="s">
        <v>65</v>
      </c>
      <c r="I251" s="17" t="s">
        <v>131</v>
      </c>
      <c r="J251" s="17" t="s">
        <v>801</v>
      </c>
      <c r="K251" s="17" t="s">
        <v>27</v>
      </c>
      <c r="L251" s="17" t="s">
        <v>28</v>
      </c>
      <c r="M251" s="17" t="s">
        <v>117</v>
      </c>
      <c r="N251" s="17" t="s">
        <v>30</v>
      </c>
      <c r="O251" s="17" t="s">
        <v>31</v>
      </c>
      <c r="P251" s="17" t="s">
        <v>58</v>
      </c>
      <c r="Q251" s="17" t="s">
        <v>796</v>
      </c>
      <c r="R251" s="17" t="s">
        <v>797</v>
      </c>
      <c r="S251" s="17" t="s">
        <v>798</v>
      </c>
      <c r="T251" s="17" t="s">
        <v>802</v>
      </c>
    </row>
    <row r="252" spans="1:20" s="3" customFormat="1" ht="34.5" customHeight="1">
      <c r="A252" s="17">
        <v>239</v>
      </c>
      <c r="B252" s="17" t="s">
        <v>773</v>
      </c>
      <c r="C252" s="17" t="s">
        <v>846</v>
      </c>
      <c r="D252" s="18">
        <v>7.97</v>
      </c>
      <c r="E252" s="19">
        <v>1</v>
      </c>
      <c r="F252" s="19"/>
      <c r="G252" s="19"/>
      <c r="H252" s="17" t="s">
        <v>65</v>
      </c>
      <c r="I252" s="17" t="s">
        <v>131</v>
      </c>
      <c r="J252" s="17" t="s">
        <v>847</v>
      </c>
      <c r="K252" s="17" t="s">
        <v>27</v>
      </c>
      <c r="L252" s="17" t="s">
        <v>28</v>
      </c>
      <c r="M252" s="17" t="s">
        <v>848</v>
      </c>
      <c r="N252" s="17" t="s">
        <v>30</v>
      </c>
      <c r="O252" s="17" t="s">
        <v>31</v>
      </c>
      <c r="P252" s="17" t="s">
        <v>78</v>
      </c>
      <c r="Q252" s="17" t="s">
        <v>777</v>
      </c>
      <c r="R252" s="17" t="s">
        <v>778</v>
      </c>
      <c r="S252" s="17" t="s">
        <v>849</v>
      </c>
      <c r="T252" s="17" t="s">
        <v>850</v>
      </c>
    </row>
    <row r="253" spans="1:20" s="3" customFormat="1" ht="34.5" customHeight="1">
      <c r="A253" s="17">
        <v>240</v>
      </c>
      <c r="B253" s="17" t="s">
        <v>908</v>
      </c>
      <c r="C253" s="17" t="s">
        <v>909</v>
      </c>
      <c r="D253" s="18">
        <v>12</v>
      </c>
      <c r="E253" s="19">
        <v>1</v>
      </c>
      <c r="F253" s="19"/>
      <c r="G253" s="19"/>
      <c r="H253" s="17" t="s">
        <v>65</v>
      </c>
      <c r="I253" s="17" t="s">
        <v>131</v>
      </c>
      <c r="J253" s="17" t="s">
        <v>910</v>
      </c>
      <c r="K253" s="17" t="s">
        <v>27</v>
      </c>
      <c r="L253" s="17" t="s">
        <v>28</v>
      </c>
      <c r="M253" s="17" t="s">
        <v>134</v>
      </c>
      <c r="N253" s="17" t="s">
        <v>30</v>
      </c>
      <c r="O253" s="17" t="s">
        <v>44</v>
      </c>
      <c r="P253" s="17" t="s">
        <v>58</v>
      </c>
      <c r="Q253" s="17" t="s">
        <v>911</v>
      </c>
      <c r="R253" s="17" t="s">
        <v>912</v>
      </c>
      <c r="S253" s="17" t="s">
        <v>913</v>
      </c>
      <c r="T253" s="17" t="s">
        <v>914</v>
      </c>
    </row>
    <row r="254" spans="1:20" s="3" customFormat="1" ht="34.5" customHeight="1">
      <c r="A254" s="17">
        <v>241</v>
      </c>
      <c r="B254" s="17" t="s">
        <v>859</v>
      </c>
      <c r="C254" s="17" t="s">
        <v>930</v>
      </c>
      <c r="D254" s="18">
        <v>15.6</v>
      </c>
      <c r="E254" s="19">
        <v>1</v>
      </c>
      <c r="F254" s="19"/>
      <c r="G254" s="19"/>
      <c r="H254" s="17" t="s">
        <v>65</v>
      </c>
      <c r="I254" s="17" t="s">
        <v>131</v>
      </c>
      <c r="J254" s="17" t="s">
        <v>931</v>
      </c>
      <c r="K254" s="17" t="s">
        <v>27</v>
      </c>
      <c r="L254" s="17" t="s">
        <v>932</v>
      </c>
      <c r="M254" s="17" t="s">
        <v>29</v>
      </c>
      <c r="N254" s="17" t="s">
        <v>30</v>
      </c>
      <c r="O254" s="17" t="s">
        <v>31</v>
      </c>
      <c r="P254" s="17" t="s">
        <v>58</v>
      </c>
      <c r="Q254" s="17" t="s">
        <v>862</v>
      </c>
      <c r="R254" s="17" t="s">
        <v>863</v>
      </c>
      <c r="S254" s="17" t="s">
        <v>933</v>
      </c>
      <c r="T254" s="17" t="s">
        <v>934</v>
      </c>
    </row>
    <row r="255" spans="1:20" s="3" customFormat="1" ht="34.5" customHeight="1">
      <c r="A255" s="17">
        <v>242</v>
      </c>
      <c r="B255" s="17" t="s">
        <v>908</v>
      </c>
      <c r="C255" s="17" t="s">
        <v>935</v>
      </c>
      <c r="D255" s="18">
        <v>2.44</v>
      </c>
      <c r="E255" s="19">
        <v>1</v>
      </c>
      <c r="F255" s="19"/>
      <c r="G255" s="19"/>
      <c r="H255" s="17" t="s">
        <v>65</v>
      </c>
      <c r="I255" s="17" t="s">
        <v>131</v>
      </c>
      <c r="J255" s="17" t="s">
        <v>936</v>
      </c>
      <c r="K255" s="17" t="s">
        <v>27</v>
      </c>
      <c r="L255" s="17" t="s">
        <v>28</v>
      </c>
      <c r="M255" s="17" t="s">
        <v>125</v>
      </c>
      <c r="N255" s="17" t="s">
        <v>30</v>
      </c>
      <c r="O255" s="17" t="s">
        <v>31</v>
      </c>
      <c r="P255" s="17" t="s">
        <v>58</v>
      </c>
      <c r="Q255" s="17" t="s">
        <v>875</v>
      </c>
      <c r="R255" s="17" t="s">
        <v>876</v>
      </c>
      <c r="S255" s="17" t="s">
        <v>937</v>
      </c>
      <c r="T255" s="17" t="s">
        <v>938</v>
      </c>
    </row>
    <row r="256" spans="1:20" s="3" customFormat="1" ht="34.5" customHeight="1">
      <c r="A256" s="17">
        <v>243</v>
      </c>
      <c r="B256" s="17" t="s">
        <v>966</v>
      </c>
      <c r="C256" s="17" t="s">
        <v>991</v>
      </c>
      <c r="D256" s="18">
        <v>25.17</v>
      </c>
      <c r="E256" s="19">
        <v>1</v>
      </c>
      <c r="F256" s="19"/>
      <c r="G256" s="19"/>
      <c r="H256" s="17" t="s">
        <v>65</v>
      </c>
      <c r="I256" s="17" t="s">
        <v>131</v>
      </c>
      <c r="J256" s="17" t="s">
        <v>992</v>
      </c>
      <c r="K256" s="17" t="s">
        <v>27</v>
      </c>
      <c r="L256" s="17" t="s">
        <v>28</v>
      </c>
      <c r="M256" s="17" t="s">
        <v>258</v>
      </c>
      <c r="N256" s="17" t="s">
        <v>30</v>
      </c>
      <c r="O256" s="17" t="s">
        <v>31</v>
      </c>
      <c r="P256" s="17" t="s">
        <v>58</v>
      </c>
      <c r="Q256" s="17" t="s">
        <v>969</v>
      </c>
      <c r="R256" s="17" t="s">
        <v>970</v>
      </c>
      <c r="S256" s="17" t="s">
        <v>993</v>
      </c>
      <c r="T256" s="17" t="s">
        <v>994</v>
      </c>
    </row>
    <row r="257" spans="1:20" s="3" customFormat="1" ht="34.5" customHeight="1">
      <c r="A257" s="17">
        <v>244</v>
      </c>
      <c r="B257" s="17" t="s">
        <v>1094</v>
      </c>
      <c r="C257" s="17" t="s">
        <v>1118</v>
      </c>
      <c r="D257" s="18">
        <v>4.3</v>
      </c>
      <c r="E257" s="19">
        <v>1</v>
      </c>
      <c r="F257" s="19"/>
      <c r="G257" s="19"/>
      <c r="H257" s="17" t="s">
        <v>65</v>
      </c>
      <c r="I257" s="17" t="s">
        <v>131</v>
      </c>
      <c r="J257" s="17" t="s">
        <v>1119</v>
      </c>
      <c r="K257" s="17" t="s">
        <v>27</v>
      </c>
      <c r="L257" s="17" t="s">
        <v>28</v>
      </c>
      <c r="M257" s="17" t="s">
        <v>848</v>
      </c>
      <c r="N257" s="17" t="s">
        <v>30</v>
      </c>
      <c r="O257" s="17" t="s">
        <v>31</v>
      </c>
      <c r="P257" s="17" t="s">
        <v>58</v>
      </c>
      <c r="Q257" s="17" t="s">
        <v>1120</v>
      </c>
      <c r="R257" s="17" t="s">
        <v>1121</v>
      </c>
      <c r="S257" s="17" t="s">
        <v>1122</v>
      </c>
      <c r="T257" s="17" t="s">
        <v>1123</v>
      </c>
    </row>
    <row r="258" spans="1:20" s="3" customFormat="1" ht="34.5" customHeight="1">
      <c r="A258" s="17">
        <v>245</v>
      </c>
      <c r="B258" s="17" t="s">
        <v>1177</v>
      </c>
      <c r="C258" s="17" t="s">
        <v>1178</v>
      </c>
      <c r="D258" s="18">
        <v>6.2233</v>
      </c>
      <c r="E258" s="19">
        <v>1</v>
      </c>
      <c r="F258" s="19"/>
      <c r="G258" s="19"/>
      <c r="H258" s="17" t="s">
        <v>65</v>
      </c>
      <c r="I258" s="17" t="s">
        <v>131</v>
      </c>
      <c r="J258" s="17" t="s">
        <v>1179</v>
      </c>
      <c r="K258" s="17" t="s">
        <v>27</v>
      </c>
      <c r="L258" s="17" t="s">
        <v>28</v>
      </c>
      <c r="M258" s="17" t="s">
        <v>103</v>
      </c>
      <c r="N258" s="17" t="s">
        <v>43</v>
      </c>
      <c r="O258" s="17" t="s">
        <v>44</v>
      </c>
      <c r="P258" s="17" t="s">
        <v>58</v>
      </c>
      <c r="Q258" s="17" t="s">
        <v>1180</v>
      </c>
      <c r="R258" s="17" t="s">
        <v>1181</v>
      </c>
      <c r="S258" s="17" t="s">
        <v>1182</v>
      </c>
      <c r="T258" s="17" t="s">
        <v>1183</v>
      </c>
    </row>
    <row r="259" spans="1:20" s="3" customFormat="1" ht="34.5" customHeight="1">
      <c r="A259" s="17">
        <v>246</v>
      </c>
      <c r="B259" s="17" t="s">
        <v>1184</v>
      </c>
      <c r="C259" s="17" t="s">
        <v>1185</v>
      </c>
      <c r="D259" s="18">
        <v>10.875385</v>
      </c>
      <c r="E259" s="19">
        <v>1</v>
      </c>
      <c r="F259" s="19"/>
      <c r="G259" s="19"/>
      <c r="H259" s="17" t="s">
        <v>65</v>
      </c>
      <c r="I259" s="17" t="s">
        <v>131</v>
      </c>
      <c r="J259" s="17" t="s">
        <v>1186</v>
      </c>
      <c r="K259" s="17" t="s">
        <v>27</v>
      </c>
      <c r="L259" s="17" t="s">
        <v>28</v>
      </c>
      <c r="M259" s="17" t="s">
        <v>453</v>
      </c>
      <c r="N259" s="17" t="s">
        <v>43</v>
      </c>
      <c r="O259" s="17" t="s">
        <v>44</v>
      </c>
      <c r="P259" s="17" t="s">
        <v>58</v>
      </c>
      <c r="Q259" s="17" t="s">
        <v>1187</v>
      </c>
      <c r="R259" s="17" t="s">
        <v>1188</v>
      </c>
      <c r="S259" s="17" t="s">
        <v>1189</v>
      </c>
      <c r="T259" s="17" t="s">
        <v>1190</v>
      </c>
    </row>
    <row r="260" spans="1:20" s="3" customFormat="1" ht="34.5" customHeight="1">
      <c r="A260" s="17">
        <v>247</v>
      </c>
      <c r="B260" s="17" t="s">
        <v>1325</v>
      </c>
      <c r="C260" s="17" t="s">
        <v>1332</v>
      </c>
      <c r="D260" s="18">
        <v>31.6474</v>
      </c>
      <c r="E260" s="19">
        <v>1</v>
      </c>
      <c r="F260" s="19"/>
      <c r="G260" s="19"/>
      <c r="H260" s="17" t="s">
        <v>65</v>
      </c>
      <c r="I260" s="17" t="s">
        <v>131</v>
      </c>
      <c r="J260" s="17" t="s">
        <v>1333</v>
      </c>
      <c r="K260" s="17" t="s">
        <v>27</v>
      </c>
      <c r="L260" s="17" t="s">
        <v>28</v>
      </c>
      <c r="M260" s="17" t="s">
        <v>68</v>
      </c>
      <c r="N260" s="17" t="s">
        <v>30</v>
      </c>
      <c r="O260" s="17" t="s">
        <v>31</v>
      </c>
      <c r="P260" s="17" t="s">
        <v>58</v>
      </c>
      <c r="Q260" s="17" t="s">
        <v>1328</v>
      </c>
      <c r="R260" s="17" t="s">
        <v>1329</v>
      </c>
      <c r="S260" s="17" t="s">
        <v>1334</v>
      </c>
      <c r="T260" s="17" t="s">
        <v>1335</v>
      </c>
    </row>
    <row r="261" spans="1:20" s="3" customFormat="1" ht="34.5" customHeight="1">
      <c r="A261" s="17">
        <v>248</v>
      </c>
      <c r="B261" s="17" t="s">
        <v>1325</v>
      </c>
      <c r="C261" s="17" t="s">
        <v>1336</v>
      </c>
      <c r="D261" s="18">
        <v>12.33</v>
      </c>
      <c r="E261" s="19">
        <v>1</v>
      </c>
      <c r="F261" s="19"/>
      <c r="G261" s="19"/>
      <c r="H261" s="17" t="s">
        <v>65</v>
      </c>
      <c r="I261" s="17" t="s">
        <v>131</v>
      </c>
      <c r="J261" s="17" t="s">
        <v>1337</v>
      </c>
      <c r="K261" s="17" t="s">
        <v>27</v>
      </c>
      <c r="L261" s="17" t="s">
        <v>28</v>
      </c>
      <c r="M261" s="17" t="s">
        <v>68</v>
      </c>
      <c r="N261" s="17" t="s">
        <v>30</v>
      </c>
      <c r="O261" s="17" t="s">
        <v>31</v>
      </c>
      <c r="P261" s="17" t="s">
        <v>58</v>
      </c>
      <c r="Q261" s="17" t="s">
        <v>1328</v>
      </c>
      <c r="R261" s="17" t="s">
        <v>1329</v>
      </c>
      <c r="S261" s="17" t="s">
        <v>1338</v>
      </c>
      <c r="T261" s="17" t="s">
        <v>1339</v>
      </c>
    </row>
    <row r="262" spans="1:20" s="3" customFormat="1" ht="34.5" customHeight="1">
      <c r="A262" s="17">
        <v>249</v>
      </c>
      <c r="B262" s="17" t="s">
        <v>1349</v>
      </c>
      <c r="C262" s="17" t="s">
        <v>1350</v>
      </c>
      <c r="D262" s="18">
        <v>10.6</v>
      </c>
      <c r="E262" s="19">
        <v>1</v>
      </c>
      <c r="F262" s="19"/>
      <c r="G262" s="19"/>
      <c r="H262" s="17" t="s">
        <v>65</v>
      </c>
      <c r="I262" s="17" t="s">
        <v>131</v>
      </c>
      <c r="J262" s="17" t="s">
        <v>1351</v>
      </c>
      <c r="K262" s="17" t="s">
        <v>27</v>
      </c>
      <c r="L262" s="17" t="s">
        <v>28</v>
      </c>
      <c r="M262" s="17" t="s">
        <v>117</v>
      </c>
      <c r="N262" s="17" t="s">
        <v>43</v>
      </c>
      <c r="O262" s="17" t="s">
        <v>44</v>
      </c>
      <c r="P262" s="17" t="s">
        <v>58</v>
      </c>
      <c r="Q262" s="17" t="s">
        <v>1352</v>
      </c>
      <c r="R262" s="17" t="s">
        <v>1353</v>
      </c>
      <c r="S262" s="17" t="s">
        <v>1354</v>
      </c>
      <c r="T262" s="17" t="s">
        <v>1355</v>
      </c>
    </row>
    <row r="263" spans="1:20" s="3" customFormat="1" ht="34.5" customHeight="1">
      <c r="A263" s="17">
        <v>250</v>
      </c>
      <c r="B263" s="17" t="s">
        <v>1584</v>
      </c>
      <c r="C263" s="17" t="s">
        <v>1585</v>
      </c>
      <c r="D263" s="18">
        <v>20.56</v>
      </c>
      <c r="E263" s="19">
        <v>1</v>
      </c>
      <c r="F263" s="19"/>
      <c r="G263" s="19"/>
      <c r="H263" s="17" t="s">
        <v>65</v>
      </c>
      <c r="I263" s="17" t="s">
        <v>131</v>
      </c>
      <c r="J263" s="17" t="s">
        <v>1586</v>
      </c>
      <c r="K263" s="17" t="s">
        <v>27</v>
      </c>
      <c r="L263" s="17" t="s">
        <v>28</v>
      </c>
      <c r="M263" s="17" t="s">
        <v>117</v>
      </c>
      <c r="N263" s="17" t="s">
        <v>43</v>
      </c>
      <c r="O263" s="17" t="s">
        <v>44</v>
      </c>
      <c r="P263" s="17" t="s">
        <v>58</v>
      </c>
      <c r="Q263" s="17" t="s">
        <v>1587</v>
      </c>
      <c r="R263" s="17" t="s">
        <v>1588</v>
      </c>
      <c r="S263" s="17" t="s">
        <v>1589</v>
      </c>
      <c r="T263" s="17" t="s">
        <v>1590</v>
      </c>
    </row>
    <row r="264" spans="1:20" s="3" customFormat="1" ht="34.5" customHeight="1">
      <c r="A264" s="17">
        <v>251</v>
      </c>
      <c r="B264" s="17" t="s">
        <v>1670</v>
      </c>
      <c r="C264" s="17" t="s">
        <v>1691</v>
      </c>
      <c r="D264" s="18">
        <v>6.18</v>
      </c>
      <c r="E264" s="19">
        <v>1</v>
      </c>
      <c r="F264" s="19"/>
      <c r="G264" s="19"/>
      <c r="H264" s="17" t="s">
        <v>65</v>
      </c>
      <c r="I264" s="17" t="s">
        <v>131</v>
      </c>
      <c r="J264" s="17" t="s">
        <v>1692</v>
      </c>
      <c r="K264" s="17" t="s">
        <v>27</v>
      </c>
      <c r="L264" s="17" t="s">
        <v>28</v>
      </c>
      <c r="M264" s="17" t="s">
        <v>258</v>
      </c>
      <c r="N264" s="17" t="s">
        <v>43</v>
      </c>
      <c r="O264" s="17" t="s">
        <v>44</v>
      </c>
      <c r="P264" s="17" t="s">
        <v>58</v>
      </c>
      <c r="Q264" s="17" t="s">
        <v>1673</v>
      </c>
      <c r="R264" s="17" t="s">
        <v>1674</v>
      </c>
      <c r="S264" s="17" t="s">
        <v>1687</v>
      </c>
      <c r="T264" s="17" t="s">
        <v>1688</v>
      </c>
    </row>
    <row r="265" spans="1:20" s="3" customFormat="1" ht="34.5" customHeight="1">
      <c r="A265" s="17">
        <v>252</v>
      </c>
      <c r="B265" s="17" t="s">
        <v>1693</v>
      </c>
      <c r="C265" s="17" t="s">
        <v>1694</v>
      </c>
      <c r="D265" s="18">
        <v>13.9</v>
      </c>
      <c r="E265" s="19">
        <v>1</v>
      </c>
      <c r="F265" s="19"/>
      <c r="G265" s="19"/>
      <c r="H265" s="17" t="s">
        <v>65</v>
      </c>
      <c r="I265" s="17" t="s">
        <v>131</v>
      </c>
      <c r="J265" s="17" t="s">
        <v>1695</v>
      </c>
      <c r="K265" s="17" t="s">
        <v>27</v>
      </c>
      <c r="L265" s="17" t="s">
        <v>28</v>
      </c>
      <c r="M265" s="17" t="s">
        <v>258</v>
      </c>
      <c r="N265" s="17" t="s">
        <v>43</v>
      </c>
      <c r="O265" s="17" t="s">
        <v>44</v>
      </c>
      <c r="P265" s="17" t="s">
        <v>58</v>
      </c>
      <c r="Q265" s="17" t="s">
        <v>1696</v>
      </c>
      <c r="R265" s="17" t="s">
        <v>1697</v>
      </c>
      <c r="S265" s="17" t="s">
        <v>1698</v>
      </c>
      <c r="T265" s="17" t="s">
        <v>1699</v>
      </c>
    </row>
    <row r="266" spans="1:20" s="3" customFormat="1" ht="34.5" customHeight="1">
      <c r="A266" s="21" t="s">
        <v>1723</v>
      </c>
      <c r="B266" s="22"/>
      <c r="C266" s="22"/>
      <c r="D266" s="23">
        <f>SUM(D267:D280)</f>
        <v>119.44460000000001</v>
      </c>
      <c r="E266" s="24">
        <f>SUM(E267:E280)</f>
        <v>14</v>
      </c>
      <c r="F266" s="16">
        <f>E266/E$3</f>
        <v>0.04516129032258064</v>
      </c>
      <c r="G266" s="16">
        <f>D266/D$3</f>
        <v>0.025859846488180082</v>
      </c>
      <c r="H266" s="17"/>
      <c r="I266" s="17"/>
      <c r="J266" s="17"/>
      <c r="K266" s="17"/>
      <c r="L266" s="17"/>
      <c r="M266" s="17"/>
      <c r="N266" s="17"/>
      <c r="O266" s="17"/>
      <c r="P266" s="17"/>
      <c r="Q266" s="17"/>
      <c r="R266" s="17"/>
      <c r="S266" s="17"/>
      <c r="T266" s="17"/>
    </row>
    <row r="267" spans="1:20" s="3" customFormat="1" ht="34.5" customHeight="1">
      <c r="A267" s="17">
        <v>253</v>
      </c>
      <c r="B267" s="17" t="s">
        <v>52</v>
      </c>
      <c r="C267" s="17" t="s">
        <v>53</v>
      </c>
      <c r="D267" s="18">
        <v>10</v>
      </c>
      <c r="E267" s="19">
        <v>1</v>
      </c>
      <c r="F267" s="19"/>
      <c r="G267" s="19"/>
      <c r="H267" s="17" t="s">
        <v>54</v>
      </c>
      <c r="I267" s="17" t="s">
        <v>55</v>
      </c>
      <c r="J267" s="17" t="s">
        <v>56</v>
      </c>
      <c r="K267" s="17" t="s">
        <v>27</v>
      </c>
      <c r="L267" s="17" t="s">
        <v>28</v>
      </c>
      <c r="M267" s="17" t="s">
        <v>57</v>
      </c>
      <c r="N267" s="17" t="s">
        <v>43</v>
      </c>
      <c r="O267" s="17" t="s">
        <v>31</v>
      </c>
      <c r="P267" s="17" t="s">
        <v>58</v>
      </c>
      <c r="Q267" s="17" t="s">
        <v>59</v>
      </c>
      <c r="R267" s="17" t="s">
        <v>60</v>
      </c>
      <c r="S267" s="17" t="s">
        <v>61</v>
      </c>
      <c r="T267" s="17" t="s">
        <v>62</v>
      </c>
    </row>
    <row r="268" spans="1:20" s="3" customFormat="1" ht="34.5" customHeight="1">
      <c r="A268" s="17">
        <v>254</v>
      </c>
      <c r="B268" s="17" t="s">
        <v>313</v>
      </c>
      <c r="C268" s="17" t="s">
        <v>381</v>
      </c>
      <c r="D268" s="18">
        <v>18.15</v>
      </c>
      <c r="E268" s="19">
        <v>1</v>
      </c>
      <c r="F268" s="19"/>
      <c r="G268" s="19"/>
      <c r="H268" s="17" t="s">
        <v>54</v>
      </c>
      <c r="I268" s="17" t="s">
        <v>55</v>
      </c>
      <c r="J268" s="17" t="s">
        <v>382</v>
      </c>
      <c r="K268" s="17" t="s">
        <v>27</v>
      </c>
      <c r="L268" s="17" t="s">
        <v>28</v>
      </c>
      <c r="M268" s="17" t="s">
        <v>134</v>
      </c>
      <c r="N268" s="17" t="s">
        <v>30</v>
      </c>
      <c r="O268" s="17" t="s">
        <v>31</v>
      </c>
      <c r="P268" s="17" t="s">
        <v>58</v>
      </c>
      <c r="Q268" s="17" t="s">
        <v>383</v>
      </c>
      <c r="R268" s="17" t="s">
        <v>384</v>
      </c>
      <c r="S268" s="17" t="s">
        <v>385</v>
      </c>
      <c r="T268" s="17" t="s">
        <v>386</v>
      </c>
    </row>
    <row r="269" spans="1:20" s="3" customFormat="1" ht="34.5" customHeight="1">
      <c r="A269" s="17">
        <v>255</v>
      </c>
      <c r="B269" s="17" t="s">
        <v>1362</v>
      </c>
      <c r="C269" s="17" t="s">
        <v>1398</v>
      </c>
      <c r="D269" s="18">
        <v>6.02</v>
      </c>
      <c r="E269" s="19">
        <v>1</v>
      </c>
      <c r="F269" s="19"/>
      <c r="G269" s="19"/>
      <c r="H269" s="17" t="s">
        <v>54</v>
      </c>
      <c r="I269" s="17" t="s">
        <v>1399</v>
      </c>
      <c r="J269" s="17" t="s">
        <v>1400</v>
      </c>
      <c r="K269" s="17" t="s">
        <v>27</v>
      </c>
      <c r="L269" s="17" t="s">
        <v>28</v>
      </c>
      <c r="M269" s="17" t="s">
        <v>134</v>
      </c>
      <c r="N269" s="17" t="s">
        <v>30</v>
      </c>
      <c r="O269" s="17" t="s">
        <v>31</v>
      </c>
      <c r="P269" s="17" t="s">
        <v>58</v>
      </c>
      <c r="Q269" s="17" t="s">
        <v>1365</v>
      </c>
      <c r="R269" s="17" t="s">
        <v>1366</v>
      </c>
      <c r="S269" s="17" t="s">
        <v>1401</v>
      </c>
      <c r="T269" s="17" t="s">
        <v>1402</v>
      </c>
    </row>
    <row r="270" spans="1:20" s="3" customFormat="1" ht="34.5" customHeight="1">
      <c r="A270" s="17">
        <v>256</v>
      </c>
      <c r="B270" s="17" t="s">
        <v>622</v>
      </c>
      <c r="C270" s="17" t="s">
        <v>637</v>
      </c>
      <c r="D270" s="18">
        <v>1.98</v>
      </c>
      <c r="E270" s="19">
        <v>1</v>
      </c>
      <c r="F270" s="19"/>
      <c r="G270" s="19"/>
      <c r="H270" s="17" t="s">
        <v>54</v>
      </c>
      <c r="I270" s="17" t="s">
        <v>638</v>
      </c>
      <c r="J270" s="17" t="s">
        <v>639</v>
      </c>
      <c r="K270" s="17" t="s">
        <v>27</v>
      </c>
      <c r="L270" s="17" t="s">
        <v>28</v>
      </c>
      <c r="M270" s="17" t="s">
        <v>103</v>
      </c>
      <c r="N270" s="17" t="s">
        <v>30</v>
      </c>
      <c r="O270" s="17" t="s">
        <v>31</v>
      </c>
      <c r="P270" s="17" t="s">
        <v>58</v>
      </c>
      <c r="Q270" s="17" t="s">
        <v>625</v>
      </c>
      <c r="R270" s="17" t="s">
        <v>626</v>
      </c>
      <c r="S270" s="17" t="s">
        <v>297</v>
      </c>
      <c r="T270" s="17" t="s">
        <v>640</v>
      </c>
    </row>
    <row r="271" spans="1:20" s="3" customFormat="1" ht="34.5" customHeight="1">
      <c r="A271" s="17">
        <v>257</v>
      </c>
      <c r="B271" s="17" t="s">
        <v>730</v>
      </c>
      <c r="C271" s="17" t="s">
        <v>731</v>
      </c>
      <c r="D271" s="18">
        <v>3.07</v>
      </c>
      <c r="E271" s="19">
        <v>1</v>
      </c>
      <c r="F271" s="19"/>
      <c r="G271" s="19"/>
      <c r="H271" s="17" t="s">
        <v>54</v>
      </c>
      <c r="I271" s="17" t="s">
        <v>638</v>
      </c>
      <c r="J271" s="17" t="s">
        <v>732</v>
      </c>
      <c r="K271" s="17" t="s">
        <v>27</v>
      </c>
      <c r="L271" s="17" t="s">
        <v>28</v>
      </c>
      <c r="M271" s="17" t="s">
        <v>453</v>
      </c>
      <c r="N271" s="17" t="s">
        <v>43</v>
      </c>
      <c r="O271" s="17" t="s">
        <v>44</v>
      </c>
      <c r="P271" s="17" t="s">
        <v>78</v>
      </c>
      <c r="Q271" s="17" t="s">
        <v>126</v>
      </c>
      <c r="R271" s="17" t="s">
        <v>733</v>
      </c>
      <c r="S271" s="17" t="s">
        <v>734</v>
      </c>
      <c r="T271" s="17" t="s">
        <v>735</v>
      </c>
    </row>
    <row r="272" spans="1:20" s="3" customFormat="1" ht="34.5" customHeight="1">
      <c r="A272" s="17">
        <v>258</v>
      </c>
      <c r="B272" s="17" t="s">
        <v>781</v>
      </c>
      <c r="C272" s="17" t="s">
        <v>782</v>
      </c>
      <c r="D272" s="18">
        <v>9.54</v>
      </c>
      <c r="E272" s="19">
        <v>1</v>
      </c>
      <c r="F272" s="19"/>
      <c r="G272" s="19"/>
      <c r="H272" s="17" t="s">
        <v>54</v>
      </c>
      <c r="I272" s="17" t="s">
        <v>638</v>
      </c>
      <c r="J272" s="17" t="s">
        <v>783</v>
      </c>
      <c r="K272" s="17" t="s">
        <v>27</v>
      </c>
      <c r="L272" s="17" t="s">
        <v>28</v>
      </c>
      <c r="M272" s="17" t="s">
        <v>360</v>
      </c>
      <c r="N272" s="17" t="s">
        <v>43</v>
      </c>
      <c r="O272" s="17" t="s">
        <v>31</v>
      </c>
      <c r="P272" s="17" t="s">
        <v>32</v>
      </c>
      <c r="Q272" s="17" t="s">
        <v>784</v>
      </c>
      <c r="R272" s="17" t="s">
        <v>785</v>
      </c>
      <c r="S272" s="17" t="s">
        <v>786</v>
      </c>
      <c r="T272" s="17" t="s">
        <v>787</v>
      </c>
    </row>
    <row r="273" spans="1:20" s="3" customFormat="1" ht="34.5" customHeight="1">
      <c r="A273" s="17">
        <v>259</v>
      </c>
      <c r="B273" s="17" t="s">
        <v>1495</v>
      </c>
      <c r="C273" s="17" t="s">
        <v>1496</v>
      </c>
      <c r="D273" s="18">
        <v>3.2</v>
      </c>
      <c r="E273" s="19">
        <v>1</v>
      </c>
      <c r="F273" s="19"/>
      <c r="G273" s="19"/>
      <c r="H273" s="17" t="s">
        <v>54</v>
      </c>
      <c r="I273" s="17" t="s">
        <v>638</v>
      </c>
      <c r="J273" s="17" t="s">
        <v>1497</v>
      </c>
      <c r="K273" s="17" t="s">
        <v>27</v>
      </c>
      <c r="L273" s="17" t="s">
        <v>28</v>
      </c>
      <c r="M273" s="17" t="s">
        <v>29</v>
      </c>
      <c r="N273" s="17" t="s">
        <v>43</v>
      </c>
      <c r="O273" s="17" t="s">
        <v>44</v>
      </c>
      <c r="P273" s="17" t="s">
        <v>78</v>
      </c>
      <c r="Q273" s="17" t="s">
        <v>1473</v>
      </c>
      <c r="R273" s="17" t="s">
        <v>1498</v>
      </c>
      <c r="S273" s="17" t="s">
        <v>1499</v>
      </c>
      <c r="T273" s="17" t="s">
        <v>1500</v>
      </c>
    </row>
    <row r="274" spans="1:20" s="3" customFormat="1" ht="34.5" customHeight="1">
      <c r="A274" s="17">
        <v>260</v>
      </c>
      <c r="B274" s="17" t="s">
        <v>1542</v>
      </c>
      <c r="C274" s="17" t="s">
        <v>1567</v>
      </c>
      <c r="D274" s="18">
        <v>2.5</v>
      </c>
      <c r="E274" s="19">
        <v>1</v>
      </c>
      <c r="F274" s="19"/>
      <c r="G274" s="19"/>
      <c r="H274" s="17" t="s">
        <v>54</v>
      </c>
      <c r="I274" s="17" t="s">
        <v>638</v>
      </c>
      <c r="J274" s="17" t="s">
        <v>1568</v>
      </c>
      <c r="K274" s="17" t="s">
        <v>27</v>
      </c>
      <c r="L274" s="17" t="s">
        <v>28</v>
      </c>
      <c r="M274" s="17" t="s">
        <v>632</v>
      </c>
      <c r="N274" s="17" t="s">
        <v>30</v>
      </c>
      <c r="O274" s="17" t="s">
        <v>31</v>
      </c>
      <c r="P274" s="17" t="s">
        <v>32</v>
      </c>
      <c r="Q274" s="17" t="s">
        <v>1545</v>
      </c>
      <c r="R274" s="17" t="s">
        <v>1546</v>
      </c>
      <c r="S274" s="17" t="s">
        <v>1569</v>
      </c>
      <c r="T274" s="17" t="s">
        <v>1570</v>
      </c>
    </row>
    <row r="275" spans="1:20" s="3" customFormat="1" ht="34.5" customHeight="1">
      <c r="A275" s="17">
        <v>261</v>
      </c>
      <c r="B275" s="17" t="s">
        <v>1632</v>
      </c>
      <c r="C275" s="17" t="s">
        <v>1650</v>
      </c>
      <c r="D275" s="18">
        <v>6.01</v>
      </c>
      <c r="E275" s="19">
        <v>1</v>
      </c>
      <c r="F275" s="19"/>
      <c r="G275" s="19"/>
      <c r="H275" s="17" t="s">
        <v>54</v>
      </c>
      <c r="I275" s="17" t="s">
        <v>638</v>
      </c>
      <c r="J275" s="17" t="s">
        <v>1651</v>
      </c>
      <c r="K275" s="17" t="s">
        <v>27</v>
      </c>
      <c r="L275" s="17" t="s">
        <v>28</v>
      </c>
      <c r="M275" s="17" t="s">
        <v>134</v>
      </c>
      <c r="N275" s="17" t="s">
        <v>30</v>
      </c>
      <c r="O275" s="17" t="s">
        <v>31</v>
      </c>
      <c r="P275" s="17" t="s">
        <v>58</v>
      </c>
      <c r="Q275" s="17" t="s">
        <v>1635</v>
      </c>
      <c r="R275" s="17" t="s">
        <v>1636</v>
      </c>
      <c r="S275" s="17" t="s">
        <v>1652</v>
      </c>
      <c r="T275" s="17" t="s">
        <v>1653</v>
      </c>
    </row>
    <row r="276" spans="1:20" s="3" customFormat="1" ht="34.5" customHeight="1">
      <c r="A276" s="17">
        <v>262</v>
      </c>
      <c r="B276" s="17" t="s">
        <v>1693</v>
      </c>
      <c r="C276" s="17" t="s">
        <v>1700</v>
      </c>
      <c r="D276" s="18">
        <v>26.9</v>
      </c>
      <c r="E276" s="19">
        <v>1</v>
      </c>
      <c r="F276" s="19"/>
      <c r="G276" s="19"/>
      <c r="H276" s="17" t="s">
        <v>54</v>
      </c>
      <c r="I276" s="17" t="s">
        <v>638</v>
      </c>
      <c r="J276" s="17" t="s">
        <v>1701</v>
      </c>
      <c r="K276" s="17" t="s">
        <v>27</v>
      </c>
      <c r="L276" s="17" t="s">
        <v>28</v>
      </c>
      <c r="M276" s="17" t="s">
        <v>453</v>
      </c>
      <c r="N276" s="17" t="s">
        <v>43</v>
      </c>
      <c r="O276" s="17" t="s">
        <v>44</v>
      </c>
      <c r="P276" s="17" t="s">
        <v>58</v>
      </c>
      <c r="Q276" s="17" t="s">
        <v>1696</v>
      </c>
      <c r="R276" s="17" t="s">
        <v>1697</v>
      </c>
      <c r="S276" s="17" t="s">
        <v>1702</v>
      </c>
      <c r="T276" s="17" t="s">
        <v>1703</v>
      </c>
    </row>
    <row r="277" spans="1:20" s="3" customFormat="1" ht="34.5" customHeight="1">
      <c r="A277" s="17">
        <v>263</v>
      </c>
      <c r="B277" s="17" t="s">
        <v>387</v>
      </c>
      <c r="C277" s="17" t="s">
        <v>388</v>
      </c>
      <c r="D277" s="18">
        <v>3.578</v>
      </c>
      <c r="E277" s="19">
        <v>1</v>
      </c>
      <c r="F277" s="19"/>
      <c r="G277" s="19"/>
      <c r="H277" s="17" t="s">
        <v>54</v>
      </c>
      <c r="I277" s="17" t="s">
        <v>389</v>
      </c>
      <c r="J277" s="17" t="s">
        <v>390</v>
      </c>
      <c r="K277" s="17" t="s">
        <v>27</v>
      </c>
      <c r="L277" s="17" t="s">
        <v>28</v>
      </c>
      <c r="M277" s="17" t="s">
        <v>134</v>
      </c>
      <c r="N277" s="17" t="s">
        <v>43</v>
      </c>
      <c r="O277" s="17" t="s">
        <v>44</v>
      </c>
      <c r="P277" s="17" t="s">
        <v>58</v>
      </c>
      <c r="Q277" s="17" t="s">
        <v>391</v>
      </c>
      <c r="R277" s="17" t="s">
        <v>392</v>
      </c>
      <c r="S277" s="17" t="s">
        <v>393</v>
      </c>
      <c r="T277" s="17" t="s">
        <v>394</v>
      </c>
    </row>
    <row r="278" spans="1:20" s="3" customFormat="1" ht="34.5" customHeight="1">
      <c r="A278" s="17">
        <v>264</v>
      </c>
      <c r="B278" s="17" t="s">
        <v>322</v>
      </c>
      <c r="C278" s="17" t="s">
        <v>323</v>
      </c>
      <c r="D278" s="18">
        <v>4</v>
      </c>
      <c r="E278" s="19">
        <v>1</v>
      </c>
      <c r="F278" s="19"/>
      <c r="G278" s="19"/>
      <c r="H278" s="17" t="s">
        <v>54</v>
      </c>
      <c r="I278" s="17" t="s">
        <v>324</v>
      </c>
      <c r="J278" s="17" t="s">
        <v>325</v>
      </c>
      <c r="K278" s="17" t="s">
        <v>27</v>
      </c>
      <c r="L278" s="17" t="s">
        <v>28</v>
      </c>
      <c r="M278" s="17" t="s">
        <v>29</v>
      </c>
      <c r="N278" s="17" t="s">
        <v>30</v>
      </c>
      <c r="O278" s="17" t="s">
        <v>31</v>
      </c>
      <c r="P278" s="17" t="s">
        <v>32</v>
      </c>
      <c r="Q278" s="17" t="s">
        <v>326</v>
      </c>
      <c r="R278" s="17" t="s">
        <v>327</v>
      </c>
      <c r="S278" s="17" t="s">
        <v>328</v>
      </c>
      <c r="T278" s="17" t="s">
        <v>329</v>
      </c>
    </row>
    <row r="279" spans="1:20" s="3" customFormat="1" ht="34.5" customHeight="1">
      <c r="A279" s="17">
        <v>265</v>
      </c>
      <c r="B279" s="17" t="s">
        <v>342</v>
      </c>
      <c r="C279" s="17" t="s">
        <v>413</v>
      </c>
      <c r="D279" s="18">
        <v>17.5</v>
      </c>
      <c r="E279" s="19">
        <v>1</v>
      </c>
      <c r="F279" s="19"/>
      <c r="G279" s="19"/>
      <c r="H279" s="17" t="s">
        <v>54</v>
      </c>
      <c r="I279" s="17" t="s">
        <v>324</v>
      </c>
      <c r="J279" s="17" t="s">
        <v>414</v>
      </c>
      <c r="K279" s="17" t="s">
        <v>27</v>
      </c>
      <c r="L279" s="17" t="s">
        <v>28</v>
      </c>
      <c r="M279" s="17" t="s">
        <v>415</v>
      </c>
      <c r="N279" s="17" t="s">
        <v>43</v>
      </c>
      <c r="O279" s="17" t="s">
        <v>44</v>
      </c>
      <c r="P279" s="17" t="s">
        <v>78</v>
      </c>
      <c r="Q279" s="17" t="s">
        <v>346</v>
      </c>
      <c r="R279" s="17" t="s">
        <v>354</v>
      </c>
      <c r="S279" s="17" t="s">
        <v>416</v>
      </c>
      <c r="T279" s="17" t="s">
        <v>417</v>
      </c>
    </row>
    <row r="280" spans="1:20" s="3" customFormat="1" ht="34.5" customHeight="1">
      <c r="A280" s="17">
        <v>266</v>
      </c>
      <c r="B280" s="17" t="s">
        <v>1670</v>
      </c>
      <c r="C280" s="17" t="s">
        <v>1671</v>
      </c>
      <c r="D280" s="18">
        <v>6.9966</v>
      </c>
      <c r="E280" s="19">
        <v>1</v>
      </c>
      <c r="F280" s="19"/>
      <c r="G280" s="19"/>
      <c r="H280" s="17" t="s">
        <v>54</v>
      </c>
      <c r="I280" s="17" t="s">
        <v>324</v>
      </c>
      <c r="J280" s="17" t="s">
        <v>1672</v>
      </c>
      <c r="K280" s="17" t="s">
        <v>27</v>
      </c>
      <c r="L280" s="17" t="s">
        <v>28</v>
      </c>
      <c r="M280" s="17" t="s">
        <v>453</v>
      </c>
      <c r="N280" s="17" t="s">
        <v>43</v>
      </c>
      <c r="O280" s="17" t="s">
        <v>31</v>
      </c>
      <c r="P280" s="17" t="s">
        <v>32</v>
      </c>
      <c r="Q280" s="17" t="s">
        <v>1673</v>
      </c>
      <c r="R280" s="17" t="s">
        <v>1674</v>
      </c>
      <c r="S280" s="17" t="s">
        <v>1675</v>
      </c>
      <c r="T280" s="17" t="s">
        <v>1676</v>
      </c>
    </row>
    <row r="281" spans="1:20" s="3" customFormat="1" ht="34.5" customHeight="1">
      <c r="A281" s="21" t="s">
        <v>1724</v>
      </c>
      <c r="B281" s="22"/>
      <c r="C281" s="22"/>
      <c r="D281" s="23">
        <f>SUM(D282:D286)</f>
        <v>23.37226</v>
      </c>
      <c r="E281" s="24">
        <f>SUM(E282:E286)</f>
        <v>5</v>
      </c>
      <c r="F281" s="16">
        <f>E281/E$3</f>
        <v>0.016129032258064516</v>
      </c>
      <c r="G281" s="16">
        <f>D281/D$3</f>
        <v>0.005060112015795037</v>
      </c>
      <c r="H281" s="17"/>
      <c r="I281" s="17"/>
      <c r="J281" s="17"/>
      <c r="K281" s="17"/>
      <c r="L281" s="17"/>
      <c r="M281" s="17"/>
      <c r="N281" s="17"/>
      <c r="O281" s="17"/>
      <c r="P281" s="17"/>
      <c r="Q281" s="17"/>
      <c r="R281" s="17"/>
      <c r="S281" s="17"/>
      <c r="T281" s="17"/>
    </row>
    <row r="282" spans="1:20" s="3" customFormat="1" ht="34.5" customHeight="1">
      <c r="A282" s="17">
        <v>267</v>
      </c>
      <c r="B282" s="17" t="s">
        <v>234</v>
      </c>
      <c r="C282" s="17" t="s">
        <v>290</v>
      </c>
      <c r="D282" s="18">
        <v>10.5</v>
      </c>
      <c r="E282" s="19">
        <v>1</v>
      </c>
      <c r="F282" s="19"/>
      <c r="G282" s="19"/>
      <c r="H282" s="17" t="s">
        <v>291</v>
      </c>
      <c r="I282" s="17" t="s">
        <v>291</v>
      </c>
      <c r="J282" s="17" t="s">
        <v>292</v>
      </c>
      <c r="K282" s="17" t="s">
        <v>27</v>
      </c>
      <c r="L282" s="17" t="s">
        <v>28</v>
      </c>
      <c r="M282" s="17" t="s">
        <v>134</v>
      </c>
      <c r="N282" s="17" t="s">
        <v>30</v>
      </c>
      <c r="O282" s="17" t="s">
        <v>31</v>
      </c>
      <c r="P282" s="17" t="s">
        <v>78</v>
      </c>
      <c r="Q282" s="17" t="s">
        <v>193</v>
      </c>
      <c r="R282" s="17" t="s">
        <v>194</v>
      </c>
      <c r="S282" s="17" t="s">
        <v>293</v>
      </c>
      <c r="T282" s="17" t="s">
        <v>294</v>
      </c>
    </row>
    <row r="283" spans="1:20" s="3" customFormat="1" ht="34.5" customHeight="1">
      <c r="A283" s="17">
        <v>268</v>
      </c>
      <c r="B283" s="17" t="s">
        <v>313</v>
      </c>
      <c r="C283" s="17" t="s">
        <v>314</v>
      </c>
      <c r="D283" s="18">
        <v>5.00006</v>
      </c>
      <c r="E283" s="19">
        <v>1</v>
      </c>
      <c r="F283" s="19"/>
      <c r="G283" s="19"/>
      <c r="H283" s="17" t="s">
        <v>291</v>
      </c>
      <c r="I283" s="17" t="s">
        <v>291</v>
      </c>
      <c r="J283" s="17" t="s">
        <v>315</v>
      </c>
      <c r="K283" s="17" t="s">
        <v>27</v>
      </c>
      <c r="L283" s="17" t="s">
        <v>223</v>
      </c>
      <c r="M283" s="17" t="s">
        <v>68</v>
      </c>
      <c r="N283" s="17" t="s">
        <v>43</v>
      </c>
      <c r="O283" s="17" t="s">
        <v>44</v>
      </c>
      <c r="P283" s="17" t="s">
        <v>58</v>
      </c>
      <c r="Q283" s="17" t="s">
        <v>316</v>
      </c>
      <c r="R283" s="17" t="s">
        <v>317</v>
      </c>
      <c r="S283" s="17" t="s">
        <v>318</v>
      </c>
      <c r="T283" s="17" t="s">
        <v>319</v>
      </c>
    </row>
    <row r="284" spans="1:20" s="3" customFormat="1" ht="34.5" customHeight="1">
      <c r="A284" s="17">
        <v>269</v>
      </c>
      <c r="B284" s="17" t="s">
        <v>622</v>
      </c>
      <c r="C284" s="17" t="s">
        <v>623</v>
      </c>
      <c r="D284" s="18">
        <v>3.9922</v>
      </c>
      <c r="E284" s="19">
        <v>1</v>
      </c>
      <c r="F284" s="19"/>
      <c r="G284" s="19"/>
      <c r="H284" s="17" t="s">
        <v>291</v>
      </c>
      <c r="I284" s="17" t="s">
        <v>291</v>
      </c>
      <c r="J284" s="17" t="s">
        <v>624</v>
      </c>
      <c r="K284" s="17" t="s">
        <v>27</v>
      </c>
      <c r="L284" s="17" t="s">
        <v>28</v>
      </c>
      <c r="M284" s="17" t="s">
        <v>134</v>
      </c>
      <c r="N284" s="17" t="s">
        <v>30</v>
      </c>
      <c r="O284" s="17" t="s">
        <v>31</v>
      </c>
      <c r="P284" s="17" t="s">
        <v>78</v>
      </c>
      <c r="Q284" s="17" t="s">
        <v>625</v>
      </c>
      <c r="R284" s="17" t="s">
        <v>626</v>
      </c>
      <c r="S284" s="17" t="s">
        <v>627</v>
      </c>
      <c r="T284" s="17" t="s">
        <v>628</v>
      </c>
    </row>
    <row r="285" spans="1:20" s="3" customFormat="1" ht="34.5" customHeight="1">
      <c r="A285" s="17">
        <v>270</v>
      </c>
      <c r="B285" s="17" t="s">
        <v>1270</v>
      </c>
      <c r="C285" s="17" t="s">
        <v>1276</v>
      </c>
      <c r="D285" s="18">
        <v>1.68</v>
      </c>
      <c r="E285" s="19">
        <v>1</v>
      </c>
      <c r="F285" s="19"/>
      <c r="G285" s="19"/>
      <c r="H285" s="17" t="s">
        <v>291</v>
      </c>
      <c r="I285" s="17" t="s">
        <v>291</v>
      </c>
      <c r="J285" s="17" t="s">
        <v>1277</v>
      </c>
      <c r="K285" s="17" t="s">
        <v>27</v>
      </c>
      <c r="L285" s="17" t="s">
        <v>28</v>
      </c>
      <c r="M285" s="17" t="s">
        <v>1278</v>
      </c>
      <c r="N285" s="17" t="s">
        <v>30</v>
      </c>
      <c r="O285" s="17" t="s">
        <v>44</v>
      </c>
      <c r="P285" s="17" t="s">
        <v>58</v>
      </c>
      <c r="Q285" s="17" t="s">
        <v>1259</v>
      </c>
      <c r="R285" s="17" t="s">
        <v>1273</v>
      </c>
      <c r="S285" s="17" t="s">
        <v>1279</v>
      </c>
      <c r="T285" s="17" t="s">
        <v>1280</v>
      </c>
    </row>
    <row r="286" spans="1:20" s="3" customFormat="1" ht="34.5" customHeight="1">
      <c r="A286" s="17">
        <v>271</v>
      </c>
      <c r="B286" s="17" t="s">
        <v>1632</v>
      </c>
      <c r="C286" s="17" t="s">
        <v>1661</v>
      </c>
      <c r="D286" s="18">
        <v>2.2</v>
      </c>
      <c r="E286" s="19">
        <v>1</v>
      </c>
      <c r="F286" s="19"/>
      <c r="G286" s="19"/>
      <c r="H286" s="17" t="s">
        <v>291</v>
      </c>
      <c r="I286" s="17" t="s">
        <v>291</v>
      </c>
      <c r="J286" s="17" t="s">
        <v>1662</v>
      </c>
      <c r="K286" s="17" t="s">
        <v>133</v>
      </c>
      <c r="L286" s="17" t="s">
        <v>77</v>
      </c>
      <c r="M286" s="17" t="s">
        <v>117</v>
      </c>
      <c r="N286" s="17" t="s">
        <v>43</v>
      </c>
      <c r="O286" s="17" t="s">
        <v>44</v>
      </c>
      <c r="P286" s="17" t="s">
        <v>78</v>
      </c>
      <c r="Q286" s="17" t="s">
        <v>1635</v>
      </c>
      <c r="R286" s="17" t="s">
        <v>1636</v>
      </c>
      <c r="S286" s="17" t="s">
        <v>1635</v>
      </c>
      <c r="T286" s="17" t="s">
        <v>1636</v>
      </c>
    </row>
    <row r="287" spans="1:20" s="3" customFormat="1" ht="34.5" customHeight="1">
      <c r="A287" s="21" t="s">
        <v>1725</v>
      </c>
      <c r="B287" s="22"/>
      <c r="C287" s="22"/>
      <c r="D287" s="23">
        <f>SUM(D288:D294)</f>
        <v>129.53817299999997</v>
      </c>
      <c r="E287" s="24">
        <f>SUM(E288:E294)</f>
        <v>7</v>
      </c>
      <c r="F287" s="16">
        <f>E287/E$3</f>
        <v>0.02258064516129032</v>
      </c>
      <c r="G287" s="16">
        <f>D287/D$3</f>
        <v>0.02804511269776376</v>
      </c>
      <c r="H287" s="17"/>
      <c r="I287" s="17"/>
      <c r="J287" s="17"/>
      <c r="K287" s="17"/>
      <c r="L287" s="17"/>
      <c r="M287" s="17"/>
      <c r="N287" s="17"/>
      <c r="O287" s="17"/>
      <c r="P287" s="17"/>
      <c r="Q287" s="17"/>
      <c r="R287" s="17"/>
      <c r="S287" s="17"/>
      <c r="T287" s="17"/>
    </row>
    <row r="288" spans="1:20" s="3" customFormat="1" ht="34.5" customHeight="1">
      <c r="A288" s="17">
        <v>272</v>
      </c>
      <c r="B288" s="17" t="s">
        <v>342</v>
      </c>
      <c r="C288" s="17" t="s">
        <v>418</v>
      </c>
      <c r="D288" s="18">
        <v>85</v>
      </c>
      <c r="E288" s="19">
        <v>1</v>
      </c>
      <c r="F288" s="19"/>
      <c r="G288" s="19"/>
      <c r="H288" s="17" t="s">
        <v>264</v>
      </c>
      <c r="I288" s="17" t="s">
        <v>419</v>
      </c>
      <c r="J288" s="17" t="s">
        <v>420</v>
      </c>
      <c r="K288" s="17" t="s">
        <v>133</v>
      </c>
      <c r="L288" s="17" t="s">
        <v>368</v>
      </c>
      <c r="M288" s="17" t="s">
        <v>134</v>
      </c>
      <c r="N288" s="17" t="s">
        <v>43</v>
      </c>
      <c r="O288" s="17" t="s">
        <v>44</v>
      </c>
      <c r="P288" s="17" t="s">
        <v>32</v>
      </c>
      <c r="Q288" s="17" t="s">
        <v>346</v>
      </c>
      <c r="R288" s="17" t="s">
        <v>354</v>
      </c>
      <c r="S288" s="17" t="s">
        <v>421</v>
      </c>
      <c r="T288" s="17" t="s">
        <v>422</v>
      </c>
    </row>
    <row r="289" spans="1:20" s="3" customFormat="1" ht="34.5" customHeight="1">
      <c r="A289" s="17">
        <v>273</v>
      </c>
      <c r="B289" s="17" t="s">
        <v>629</v>
      </c>
      <c r="C289" s="17" t="s">
        <v>630</v>
      </c>
      <c r="D289" s="18">
        <v>30</v>
      </c>
      <c r="E289" s="19">
        <v>1</v>
      </c>
      <c r="F289" s="19"/>
      <c r="G289" s="19"/>
      <c r="H289" s="17" t="s">
        <v>264</v>
      </c>
      <c r="I289" s="17" t="s">
        <v>419</v>
      </c>
      <c r="J289" s="17" t="s">
        <v>631</v>
      </c>
      <c r="K289" s="17" t="s">
        <v>27</v>
      </c>
      <c r="L289" s="17" t="s">
        <v>28</v>
      </c>
      <c r="M289" s="17" t="s">
        <v>632</v>
      </c>
      <c r="N289" s="17" t="s">
        <v>30</v>
      </c>
      <c r="O289" s="17" t="s">
        <v>44</v>
      </c>
      <c r="P289" s="17" t="s">
        <v>78</v>
      </c>
      <c r="Q289" s="17" t="s">
        <v>633</v>
      </c>
      <c r="R289" s="17" t="s">
        <v>634</v>
      </c>
      <c r="S289" s="17" t="s">
        <v>635</v>
      </c>
      <c r="T289" s="17" t="s">
        <v>636</v>
      </c>
    </row>
    <row r="290" spans="1:20" s="3" customFormat="1" ht="34.5" customHeight="1">
      <c r="A290" s="17">
        <v>274</v>
      </c>
      <c r="B290" s="17" t="s">
        <v>234</v>
      </c>
      <c r="C290" s="17" t="s">
        <v>263</v>
      </c>
      <c r="D290" s="18">
        <v>3.8</v>
      </c>
      <c r="E290" s="19">
        <v>1</v>
      </c>
      <c r="F290" s="19"/>
      <c r="G290" s="19"/>
      <c r="H290" s="17" t="s">
        <v>264</v>
      </c>
      <c r="I290" s="17" t="s">
        <v>265</v>
      </c>
      <c r="J290" s="17" t="s">
        <v>266</v>
      </c>
      <c r="K290" s="17" t="s">
        <v>27</v>
      </c>
      <c r="L290" s="17" t="s">
        <v>28</v>
      </c>
      <c r="M290" s="17" t="s">
        <v>134</v>
      </c>
      <c r="N290" s="17" t="s">
        <v>30</v>
      </c>
      <c r="O290" s="17" t="s">
        <v>31</v>
      </c>
      <c r="P290" s="17" t="s">
        <v>78</v>
      </c>
      <c r="Q290" s="17" t="s">
        <v>193</v>
      </c>
      <c r="R290" s="17" t="s">
        <v>194</v>
      </c>
      <c r="S290" s="17" t="s">
        <v>267</v>
      </c>
      <c r="T290" s="17" t="s">
        <v>268</v>
      </c>
    </row>
    <row r="291" spans="1:20" s="3" customFormat="1" ht="34.5" customHeight="1">
      <c r="A291" s="17">
        <v>275</v>
      </c>
      <c r="B291" s="17" t="s">
        <v>475</v>
      </c>
      <c r="C291" s="17" t="s">
        <v>476</v>
      </c>
      <c r="D291" s="18">
        <v>1.6</v>
      </c>
      <c r="E291" s="19">
        <v>1</v>
      </c>
      <c r="F291" s="19"/>
      <c r="G291" s="19"/>
      <c r="H291" s="17" t="s">
        <v>264</v>
      </c>
      <c r="I291" s="17" t="s">
        <v>265</v>
      </c>
      <c r="J291" s="17" t="s">
        <v>477</v>
      </c>
      <c r="K291" s="17" t="s">
        <v>133</v>
      </c>
      <c r="L291" s="17" t="s">
        <v>77</v>
      </c>
      <c r="M291" s="17" t="s">
        <v>453</v>
      </c>
      <c r="N291" s="17" t="s">
        <v>30</v>
      </c>
      <c r="O291" s="17" t="s">
        <v>44</v>
      </c>
      <c r="P291" s="17" t="s">
        <v>58</v>
      </c>
      <c r="Q291" s="17" t="s">
        <v>478</v>
      </c>
      <c r="R291" s="17" t="s">
        <v>479</v>
      </c>
      <c r="S291" s="17" t="s">
        <v>480</v>
      </c>
      <c r="T291" s="17" t="s">
        <v>481</v>
      </c>
    </row>
    <row r="292" spans="1:20" s="3" customFormat="1" ht="34.5" customHeight="1">
      <c r="A292" s="17">
        <v>276</v>
      </c>
      <c r="B292" s="17" t="s">
        <v>475</v>
      </c>
      <c r="C292" s="17" t="s">
        <v>489</v>
      </c>
      <c r="D292" s="18">
        <v>2.1</v>
      </c>
      <c r="E292" s="19">
        <v>1</v>
      </c>
      <c r="F292" s="19"/>
      <c r="G292" s="19"/>
      <c r="H292" s="17" t="s">
        <v>264</v>
      </c>
      <c r="I292" s="17" t="s">
        <v>265</v>
      </c>
      <c r="J292" s="17" t="s">
        <v>490</v>
      </c>
      <c r="K292" s="17" t="s">
        <v>133</v>
      </c>
      <c r="L292" s="17" t="s">
        <v>77</v>
      </c>
      <c r="M292" s="17" t="s">
        <v>453</v>
      </c>
      <c r="N292" s="17" t="s">
        <v>30</v>
      </c>
      <c r="O292" s="17" t="s">
        <v>44</v>
      </c>
      <c r="P292" s="17" t="s">
        <v>78</v>
      </c>
      <c r="Q292" s="17" t="s">
        <v>478</v>
      </c>
      <c r="R292" s="17" t="s">
        <v>491</v>
      </c>
      <c r="S292" s="17" t="s">
        <v>492</v>
      </c>
      <c r="T292" s="17" t="s">
        <v>493</v>
      </c>
    </row>
    <row r="293" spans="1:20" s="3" customFormat="1" ht="34.5" customHeight="1">
      <c r="A293" s="17">
        <v>277</v>
      </c>
      <c r="B293" s="17" t="s">
        <v>657</v>
      </c>
      <c r="C293" s="17" t="s">
        <v>658</v>
      </c>
      <c r="D293" s="18">
        <v>1.5</v>
      </c>
      <c r="E293" s="19">
        <v>1</v>
      </c>
      <c r="F293" s="19"/>
      <c r="G293" s="19"/>
      <c r="H293" s="17" t="s">
        <v>264</v>
      </c>
      <c r="I293" s="17" t="s">
        <v>265</v>
      </c>
      <c r="J293" s="17" t="s">
        <v>659</v>
      </c>
      <c r="K293" s="17" t="s">
        <v>27</v>
      </c>
      <c r="L293" s="17" t="s">
        <v>28</v>
      </c>
      <c r="M293" s="17" t="s">
        <v>253</v>
      </c>
      <c r="N293" s="17" t="s">
        <v>30</v>
      </c>
      <c r="O293" s="17" t="s">
        <v>31</v>
      </c>
      <c r="P293" s="17" t="s">
        <v>78</v>
      </c>
      <c r="Q293" s="17" t="s">
        <v>660</v>
      </c>
      <c r="R293" s="17" t="s">
        <v>661</v>
      </c>
      <c r="S293" s="17" t="s">
        <v>662</v>
      </c>
      <c r="T293" s="17" t="s">
        <v>663</v>
      </c>
    </row>
    <row r="294" spans="1:20" s="3" customFormat="1" ht="34.5" customHeight="1">
      <c r="A294" s="17">
        <v>278</v>
      </c>
      <c r="B294" s="17" t="s">
        <v>1036</v>
      </c>
      <c r="C294" s="17" t="s">
        <v>1037</v>
      </c>
      <c r="D294" s="18">
        <v>5.538173</v>
      </c>
      <c r="E294" s="19">
        <v>1</v>
      </c>
      <c r="F294" s="19"/>
      <c r="G294" s="19"/>
      <c r="H294" s="17" t="s">
        <v>264</v>
      </c>
      <c r="I294" s="17" t="s">
        <v>265</v>
      </c>
      <c r="J294" s="17" t="s">
        <v>1038</v>
      </c>
      <c r="K294" s="17" t="s">
        <v>27</v>
      </c>
      <c r="L294" s="17" t="s">
        <v>102</v>
      </c>
      <c r="M294" s="17" t="s">
        <v>134</v>
      </c>
      <c r="N294" s="17" t="s">
        <v>43</v>
      </c>
      <c r="O294" s="17" t="s">
        <v>44</v>
      </c>
      <c r="P294" s="17" t="s">
        <v>32</v>
      </c>
      <c r="Q294" s="17" t="s">
        <v>1039</v>
      </c>
      <c r="R294" s="17" t="s">
        <v>1040</v>
      </c>
      <c r="S294" s="17" t="s">
        <v>1041</v>
      </c>
      <c r="T294" s="17" t="s">
        <v>1042</v>
      </c>
    </row>
    <row r="295" spans="1:20" s="3" customFormat="1" ht="34.5" customHeight="1">
      <c r="A295" s="21" t="s">
        <v>1726</v>
      </c>
      <c r="B295" s="22"/>
      <c r="C295" s="22"/>
      <c r="D295" s="23">
        <f>SUM(D296:D307)</f>
        <v>100.75999999999999</v>
      </c>
      <c r="E295" s="24">
        <f>SUM(E296:E307)</f>
        <v>12</v>
      </c>
      <c r="F295" s="16">
        <f>E295/E$3</f>
        <v>0.03870967741935484</v>
      </c>
      <c r="G295" s="16">
        <f>D295/D$3</f>
        <v>0.02181461641756115</v>
      </c>
      <c r="H295" s="17"/>
      <c r="I295" s="17"/>
      <c r="J295" s="17"/>
      <c r="K295" s="17"/>
      <c r="L295" s="17"/>
      <c r="M295" s="17"/>
      <c r="N295" s="17"/>
      <c r="O295" s="17"/>
      <c r="P295" s="17"/>
      <c r="Q295" s="17"/>
      <c r="R295" s="17"/>
      <c r="S295" s="17"/>
      <c r="T295" s="17"/>
    </row>
    <row r="296" spans="1:20" s="3" customFormat="1" ht="34.5" customHeight="1">
      <c r="A296" s="17">
        <v>279</v>
      </c>
      <c r="B296" s="17" t="s">
        <v>211</v>
      </c>
      <c r="C296" s="17" t="s">
        <v>212</v>
      </c>
      <c r="D296" s="18">
        <v>5.2</v>
      </c>
      <c r="E296" s="19">
        <v>1</v>
      </c>
      <c r="F296" s="19"/>
      <c r="G296" s="19"/>
      <c r="H296" s="17" t="s">
        <v>213</v>
      </c>
      <c r="I296" s="17" t="s">
        <v>214</v>
      </c>
      <c r="J296" s="17" t="s">
        <v>215</v>
      </c>
      <c r="K296" s="17" t="s">
        <v>133</v>
      </c>
      <c r="L296" s="17" t="s">
        <v>216</v>
      </c>
      <c r="M296" s="17" t="s">
        <v>134</v>
      </c>
      <c r="N296" s="17" t="s">
        <v>30</v>
      </c>
      <c r="O296" s="17" t="s">
        <v>31</v>
      </c>
      <c r="P296" s="17" t="s">
        <v>32</v>
      </c>
      <c r="Q296" s="17" t="s">
        <v>217</v>
      </c>
      <c r="R296" s="17" t="s">
        <v>218</v>
      </c>
      <c r="S296" s="17" t="s">
        <v>219</v>
      </c>
      <c r="T296" s="17" t="s">
        <v>220</v>
      </c>
    </row>
    <row r="297" spans="1:20" s="3" customFormat="1" ht="34.5" customHeight="1">
      <c r="A297" s="17">
        <v>280</v>
      </c>
      <c r="B297" s="17" t="s">
        <v>234</v>
      </c>
      <c r="C297" s="17" t="s">
        <v>295</v>
      </c>
      <c r="D297" s="18">
        <v>2.2</v>
      </c>
      <c r="E297" s="19">
        <v>1</v>
      </c>
      <c r="F297" s="19"/>
      <c r="G297" s="19"/>
      <c r="H297" s="17" t="s">
        <v>213</v>
      </c>
      <c r="I297" s="17" t="s">
        <v>214</v>
      </c>
      <c r="J297" s="17" t="s">
        <v>296</v>
      </c>
      <c r="K297" s="17" t="s">
        <v>27</v>
      </c>
      <c r="L297" s="17" t="s">
        <v>28</v>
      </c>
      <c r="M297" s="17" t="s">
        <v>29</v>
      </c>
      <c r="N297" s="17" t="s">
        <v>43</v>
      </c>
      <c r="O297" s="17" t="s">
        <v>44</v>
      </c>
      <c r="P297" s="17" t="s">
        <v>32</v>
      </c>
      <c r="Q297" s="17" t="s">
        <v>193</v>
      </c>
      <c r="R297" s="17" t="s">
        <v>194</v>
      </c>
      <c r="S297" s="17" t="s">
        <v>297</v>
      </c>
      <c r="T297" s="17" t="s">
        <v>298</v>
      </c>
    </row>
    <row r="298" spans="1:20" s="3" customFormat="1" ht="34.5" customHeight="1">
      <c r="A298" s="17">
        <v>281</v>
      </c>
      <c r="B298" s="17" t="s">
        <v>1430</v>
      </c>
      <c r="C298" s="17" t="s">
        <v>1431</v>
      </c>
      <c r="D298" s="18">
        <v>2</v>
      </c>
      <c r="E298" s="19">
        <v>1</v>
      </c>
      <c r="F298" s="19"/>
      <c r="G298" s="19"/>
      <c r="H298" s="17" t="s">
        <v>213</v>
      </c>
      <c r="I298" s="17" t="s">
        <v>214</v>
      </c>
      <c r="J298" s="17" t="s">
        <v>1432</v>
      </c>
      <c r="K298" s="17" t="s">
        <v>27</v>
      </c>
      <c r="L298" s="17" t="s">
        <v>102</v>
      </c>
      <c r="M298" s="17" t="s">
        <v>117</v>
      </c>
      <c r="N298" s="17" t="s">
        <v>30</v>
      </c>
      <c r="O298" s="17" t="s">
        <v>31</v>
      </c>
      <c r="P298" s="17" t="s">
        <v>78</v>
      </c>
      <c r="Q298" s="17" t="s">
        <v>1415</v>
      </c>
      <c r="R298" s="17" t="s">
        <v>1416</v>
      </c>
      <c r="S298" s="17" t="s">
        <v>1433</v>
      </c>
      <c r="T298" s="17" t="s">
        <v>1434</v>
      </c>
    </row>
    <row r="299" spans="1:20" s="3" customFormat="1" ht="34.5" customHeight="1">
      <c r="A299" s="17">
        <v>282</v>
      </c>
      <c r="B299" s="17" t="s">
        <v>1453</v>
      </c>
      <c r="C299" s="17" t="s">
        <v>1454</v>
      </c>
      <c r="D299" s="18">
        <v>23</v>
      </c>
      <c r="E299" s="19">
        <v>1</v>
      </c>
      <c r="F299" s="19"/>
      <c r="G299" s="19"/>
      <c r="H299" s="17" t="s">
        <v>213</v>
      </c>
      <c r="I299" s="17" t="s">
        <v>214</v>
      </c>
      <c r="J299" s="17" t="s">
        <v>1455</v>
      </c>
      <c r="K299" s="17" t="s">
        <v>133</v>
      </c>
      <c r="L299" s="17" t="s">
        <v>102</v>
      </c>
      <c r="M299" s="17" t="s">
        <v>134</v>
      </c>
      <c r="N299" s="17" t="s">
        <v>43</v>
      </c>
      <c r="O299" s="17" t="s">
        <v>44</v>
      </c>
      <c r="P299" s="17" t="s">
        <v>78</v>
      </c>
      <c r="Q299" s="17" t="s">
        <v>1415</v>
      </c>
      <c r="R299" s="17" t="s">
        <v>1416</v>
      </c>
      <c r="S299" s="17" t="s">
        <v>1456</v>
      </c>
      <c r="T299" s="17" t="s">
        <v>1457</v>
      </c>
    </row>
    <row r="300" spans="1:20" s="3" customFormat="1" ht="34.5" customHeight="1">
      <c r="A300" s="17">
        <v>283</v>
      </c>
      <c r="B300" s="17" t="s">
        <v>1036</v>
      </c>
      <c r="C300" s="17" t="s">
        <v>1054</v>
      </c>
      <c r="D300" s="18">
        <v>14.8</v>
      </c>
      <c r="E300" s="19">
        <v>1</v>
      </c>
      <c r="F300" s="19"/>
      <c r="G300" s="19"/>
      <c r="H300" s="17" t="s">
        <v>213</v>
      </c>
      <c r="I300" s="17" t="s">
        <v>1055</v>
      </c>
      <c r="J300" s="17" t="s">
        <v>1056</v>
      </c>
      <c r="K300" s="17" t="s">
        <v>27</v>
      </c>
      <c r="L300" s="17" t="s">
        <v>102</v>
      </c>
      <c r="M300" s="17" t="s">
        <v>68</v>
      </c>
      <c r="N300" s="17" t="s">
        <v>43</v>
      </c>
      <c r="O300" s="17" t="s">
        <v>31</v>
      </c>
      <c r="P300" s="17" t="s">
        <v>32</v>
      </c>
      <c r="Q300" s="17" t="s">
        <v>1057</v>
      </c>
      <c r="R300" s="17" t="s">
        <v>1058</v>
      </c>
      <c r="S300" s="17" t="s">
        <v>1059</v>
      </c>
      <c r="T300" s="17" t="s">
        <v>1060</v>
      </c>
    </row>
    <row r="301" spans="1:20" s="3" customFormat="1" ht="34.5" customHeight="1">
      <c r="A301" s="17">
        <v>284</v>
      </c>
      <c r="B301" s="17" t="s">
        <v>1061</v>
      </c>
      <c r="C301" s="17" t="s">
        <v>1062</v>
      </c>
      <c r="D301" s="18">
        <v>5</v>
      </c>
      <c r="E301" s="19">
        <v>1</v>
      </c>
      <c r="F301" s="19"/>
      <c r="G301" s="19"/>
      <c r="H301" s="17" t="s">
        <v>213</v>
      </c>
      <c r="I301" s="17" t="s">
        <v>1055</v>
      </c>
      <c r="J301" s="17" t="s">
        <v>1063</v>
      </c>
      <c r="K301" s="17" t="s">
        <v>27</v>
      </c>
      <c r="L301" s="17" t="s">
        <v>102</v>
      </c>
      <c r="M301" s="17" t="s">
        <v>29</v>
      </c>
      <c r="N301" s="17" t="s">
        <v>43</v>
      </c>
      <c r="O301" s="17" t="s">
        <v>31</v>
      </c>
      <c r="P301" s="17" t="s">
        <v>32</v>
      </c>
      <c r="Q301" s="17" t="s">
        <v>1064</v>
      </c>
      <c r="R301" s="17" t="s">
        <v>1065</v>
      </c>
      <c r="S301" s="17" t="s">
        <v>1066</v>
      </c>
      <c r="T301" s="17" t="s">
        <v>1067</v>
      </c>
    </row>
    <row r="302" spans="1:20" s="3" customFormat="1" ht="34.5" customHeight="1">
      <c r="A302" s="17">
        <v>285</v>
      </c>
      <c r="B302" s="17" t="s">
        <v>1061</v>
      </c>
      <c r="C302" s="17" t="s">
        <v>1068</v>
      </c>
      <c r="D302" s="18">
        <v>12.6</v>
      </c>
      <c r="E302" s="19">
        <v>1</v>
      </c>
      <c r="F302" s="19"/>
      <c r="G302" s="19"/>
      <c r="H302" s="17" t="s">
        <v>213</v>
      </c>
      <c r="I302" s="17" t="s">
        <v>1055</v>
      </c>
      <c r="J302" s="17" t="s">
        <v>1069</v>
      </c>
      <c r="K302" s="17" t="s">
        <v>27</v>
      </c>
      <c r="L302" s="17" t="s">
        <v>102</v>
      </c>
      <c r="M302" s="17" t="s">
        <v>29</v>
      </c>
      <c r="N302" s="17" t="s">
        <v>43</v>
      </c>
      <c r="O302" s="17" t="s">
        <v>31</v>
      </c>
      <c r="P302" s="17" t="s">
        <v>32</v>
      </c>
      <c r="Q302" s="17" t="s">
        <v>1070</v>
      </c>
      <c r="R302" s="17" t="s">
        <v>1065</v>
      </c>
      <c r="S302" s="17" t="s">
        <v>1071</v>
      </c>
      <c r="T302" s="17" t="s">
        <v>1072</v>
      </c>
    </row>
    <row r="303" spans="1:20" s="3" customFormat="1" ht="34.5" customHeight="1">
      <c r="A303" s="17">
        <v>286</v>
      </c>
      <c r="B303" s="17" t="s">
        <v>1238</v>
      </c>
      <c r="C303" s="17" t="s">
        <v>1239</v>
      </c>
      <c r="D303" s="18">
        <v>15</v>
      </c>
      <c r="E303" s="19">
        <v>1</v>
      </c>
      <c r="F303" s="19"/>
      <c r="G303" s="19"/>
      <c r="H303" s="17" t="s">
        <v>213</v>
      </c>
      <c r="I303" s="17" t="s">
        <v>1055</v>
      </c>
      <c r="J303" s="17" t="s">
        <v>1240</v>
      </c>
      <c r="K303" s="17" t="s">
        <v>27</v>
      </c>
      <c r="L303" s="17" t="s">
        <v>102</v>
      </c>
      <c r="M303" s="17" t="s">
        <v>134</v>
      </c>
      <c r="N303" s="17" t="s">
        <v>30</v>
      </c>
      <c r="O303" s="17" t="s">
        <v>31</v>
      </c>
      <c r="P303" s="17" t="s">
        <v>32</v>
      </c>
      <c r="Q303" s="17" t="s">
        <v>1241</v>
      </c>
      <c r="R303" s="17" t="s">
        <v>1242</v>
      </c>
      <c r="S303" s="17" t="s">
        <v>1243</v>
      </c>
      <c r="T303" s="17" t="s">
        <v>1244</v>
      </c>
    </row>
    <row r="304" spans="1:20" s="3" customFormat="1" ht="34.5" customHeight="1">
      <c r="A304" s="17">
        <v>287</v>
      </c>
      <c r="B304" s="17" t="s">
        <v>1263</v>
      </c>
      <c r="C304" s="17" t="s">
        <v>1264</v>
      </c>
      <c r="D304" s="18">
        <v>3.88</v>
      </c>
      <c r="E304" s="19">
        <v>1</v>
      </c>
      <c r="F304" s="19"/>
      <c r="G304" s="19"/>
      <c r="H304" s="17" t="s">
        <v>213</v>
      </c>
      <c r="I304" s="17" t="s">
        <v>1055</v>
      </c>
      <c r="J304" s="17" t="s">
        <v>1265</v>
      </c>
      <c r="K304" s="17" t="s">
        <v>27</v>
      </c>
      <c r="L304" s="17" t="s">
        <v>102</v>
      </c>
      <c r="M304" s="17" t="s">
        <v>134</v>
      </c>
      <c r="N304" s="17" t="s">
        <v>30</v>
      </c>
      <c r="O304" s="17" t="s">
        <v>31</v>
      </c>
      <c r="P304" s="17" t="s">
        <v>78</v>
      </c>
      <c r="Q304" s="17" t="s">
        <v>1266</v>
      </c>
      <c r="R304" s="17" t="s">
        <v>1267</v>
      </c>
      <c r="S304" s="17" t="s">
        <v>1268</v>
      </c>
      <c r="T304" s="17" t="s">
        <v>1269</v>
      </c>
    </row>
    <row r="305" spans="1:20" s="3" customFormat="1" ht="34.5" customHeight="1">
      <c r="A305" s="17">
        <v>288</v>
      </c>
      <c r="B305" s="17" t="s">
        <v>1245</v>
      </c>
      <c r="C305" s="17" t="s">
        <v>1313</v>
      </c>
      <c r="D305" s="18">
        <v>8.2</v>
      </c>
      <c r="E305" s="19">
        <v>1</v>
      </c>
      <c r="F305" s="19"/>
      <c r="G305" s="19"/>
      <c r="H305" s="17" t="s">
        <v>213</v>
      </c>
      <c r="I305" s="17" t="s">
        <v>1055</v>
      </c>
      <c r="J305" s="17" t="s">
        <v>1314</v>
      </c>
      <c r="K305" s="17" t="s">
        <v>27</v>
      </c>
      <c r="L305" s="17" t="s">
        <v>102</v>
      </c>
      <c r="M305" s="17" t="s">
        <v>549</v>
      </c>
      <c r="N305" s="17" t="s">
        <v>43</v>
      </c>
      <c r="O305" s="17" t="s">
        <v>31</v>
      </c>
      <c r="P305" s="17" t="s">
        <v>78</v>
      </c>
      <c r="Q305" s="17" t="s">
        <v>1254</v>
      </c>
      <c r="R305" s="17" t="s">
        <v>1249</v>
      </c>
      <c r="S305" s="17" t="s">
        <v>1315</v>
      </c>
      <c r="T305" s="17" t="s">
        <v>1316</v>
      </c>
    </row>
    <row r="306" spans="1:20" s="3" customFormat="1" ht="34.5" customHeight="1">
      <c r="A306" s="17">
        <v>289</v>
      </c>
      <c r="B306" s="17" t="s">
        <v>1670</v>
      </c>
      <c r="C306" s="17" t="s">
        <v>1681</v>
      </c>
      <c r="D306" s="18">
        <v>5</v>
      </c>
      <c r="E306" s="19">
        <v>1</v>
      </c>
      <c r="F306" s="19"/>
      <c r="G306" s="19"/>
      <c r="H306" s="17" t="s">
        <v>213</v>
      </c>
      <c r="I306" s="17" t="s">
        <v>1055</v>
      </c>
      <c r="J306" s="17" t="s">
        <v>1682</v>
      </c>
      <c r="K306" s="17" t="s">
        <v>27</v>
      </c>
      <c r="L306" s="17" t="s">
        <v>102</v>
      </c>
      <c r="M306" s="17" t="s">
        <v>453</v>
      </c>
      <c r="N306" s="17" t="s">
        <v>43</v>
      </c>
      <c r="O306" s="17" t="s">
        <v>31</v>
      </c>
      <c r="P306" s="17" t="s">
        <v>32</v>
      </c>
      <c r="Q306" s="17" t="s">
        <v>1673</v>
      </c>
      <c r="R306" s="17" t="s">
        <v>1674</v>
      </c>
      <c r="S306" s="17" t="s">
        <v>1683</v>
      </c>
      <c r="T306" s="17" t="s">
        <v>1684</v>
      </c>
    </row>
    <row r="307" spans="1:20" s="3" customFormat="1" ht="34.5" customHeight="1">
      <c r="A307" s="17">
        <v>290</v>
      </c>
      <c r="B307" s="17" t="s">
        <v>1670</v>
      </c>
      <c r="C307" s="17" t="s">
        <v>1685</v>
      </c>
      <c r="D307" s="18">
        <v>3.88</v>
      </c>
      <c r="E307" s="19">
        <v>1</v>
      </c>
      <c r="F307" s="19"/>
      <c r="G307" s="19"/>
      <c r="H307" s="17" t="s">
        <v>213</v>
      </c>
      <c r="I307" s="17" t="s">
        <v>1055</v>
      </c>
      <c r="J307" s="17" t="s">
        <v>1686</v>
      </c>
      <c r="K307" s="17" t="s">
        <v>27</v>
      </c>
      <c r="L307" s="17" t="s">
        <v>102</v>
      </c>
      <c r="M307" s="17" t="s">
        <v>134</v>
      </c>
      <c r="N307" s="17" t="s">
        <v>43</v>
      </c>
      <c r="O307" s="17" t="s">
        <v>44</v>
      </c>
      <c r="P307" s="17" t="s">
        <v>32</v>
      </c>
      <c r="Q307" s="17" t="s">
        <v>1673</v>
      </c>
      <c r="R307" s="17" t="s">
        <v>1674</v>
      </c>
      <c r="S307" s="17" t="s">
        <v>1687</v>
      </c>
      <c r="T307" s="17" t="s">
        <v>1688</v>
      </c>
    </row>
    <row r="308" spans="1:20" s="3" customFormat="1" ht="34.5" customHeight="1">
      <c r="A308" s="21" t="s">
        <v>1727</v>
      </c>
      <c r="B308" s="22"/>
      <c r="C308" s="22"/>
      <c r="D308" s="23">
        <f>SUM(D309:D327)</f>
        <v>122.74</v>
      </c>
      <c r="E308" s="24">
        <f>SUM(E309:E327)</f>
        <v>19</v>
      </c>
      <c r="F308" s="16">
        <f>E308/E$3</f>
        <v>0.06129032258064516</v>
      </c>
      <c r="G308" s="16">
        <f>D308/D$3</f>
        <v>0.02657330308744994</v>
      </c>
      <c r="H308" s="17"/>
      <c r="I308" s="17"/>
      <c r="J308" s="17"/>
      <c r="K308" s="17"/>
      <c r="L308" s="17"/>
      <c r="M308" s="17"/>
      <c r="N308" s="17"/>
      <c r="O308" s="17"/>
      <c r="P308" s="17"/>
      <c r="Q308" s="17"/>
      <c r="R308" s="17"/>
      <c r="S308" s="17"/>
      <c r="T308" s="17"/>
    </row>
    <row r="309" spans="1:20" s="3" customFormat="1" ht="34.5" customHeight="1">
      <c r="A309" s="17">
        <v>291</v>
      </c>
      <c r="B309" s="17" t="s">
        <v>22</v>
      </c>
      <c r="C309" s="17" t="s">
        <v>23</v>
      </c>
      <c r="D309" s="18">
        <v>15</v>
      </c>
      <c r="E309" s="19">
        <v>1</v>
      </c>
      <c r="F309" s="19"/>
      <c r="G309" s="19"/>
      <c r="H309" s="17" t="s">
        <v>24</v>
      </c>
      <c r="I309" s="17" t="s">
        <v>25</v>
      </c>
      <c r="J309" s="17" t="s">
        <v>26</v>
      </c>
      <c r="K309" s="17" t="s">
        <v>27</v>
      </c>
      <c r="L309" s="17" t="s">
        <v>28</v>
      </c>
      <c r="M309" s="17" t="s">
        <v>29</v>
      </c>
      <c r="N309" s="17" t="s">
        <v>30</v>
      </c>
      <c r="O309" s="17" t="s">
        <v>31</v>
      </c>
      <c r="P309" s="17" t="s">
        <v>32</v>
      </c>
      <c r="Q309" s="17" t="s">
        <v>33</v>
      </c>
      <c r="R309" s="17" t="s">
        <v>34</v>
      </c>
      <c r="S309" s="17" t="s">
        <v>35</v>
      </c>
      <c r="T309" s="17" t="s">
        <v>36</v>
      </c>
    </row>
    <row r="310" spans="1:20" s="3" customFormat="1" ht="34.5" customHeight="1">
      <c r="A310" s="17">
        <v>292</v>
      </c>
      <c r="B310" s="17" t="s">
        <v>161</v>
      </c>
      <c r="C310" s="17" t="s">
        <v>162</v>
      </c>
      <c r="D310" s="18">
        <v>7.37</v>
      </c>
      <c r="E310" s="19">
        <v>1</v>
      </c>
      <c r="F310" s="19"/>
      <c r="G310" s="19"/>
      <c r="H310" s="17" t="s">
        <v>24</v>
      </c>
      <c r="I310" s="17" t="s">
        <v>25</v>
      </c>
      <c r="J310" s="17" t="s">
        <v>163</v>
      </c>
      <c r="K310" s="17" t="s">
        <v>27</v>
      </c>
      <c r="L310" s="17" t="s">
        <v>28</v>
      </c>
      <c r="M310" s="17" t="s">
        <v>103</v>
      </c>
      <c r="N310" s="17" t="s">
        <v>43</v>
      </c>
      <c r="O310" s="17" t="s">
        <v>44</v>
      </c>
      <c r="P310" s="17" t="s">
        <v>32</v>
      </c>
      <c r="Q310" s="17" t="s">
        <v>164</v>
      </c>
      <c r="R310" s="17" t="s">
        <v>165</v>
      </c>
      <c r="S310" s="17" t="s">
        <v>166</v>
      </c>
      <c r="T310" s="17" t="s">
        <v>167</v>
      </c>
    </row>
    <row r="311" spans="1:20" s="3" customFormat="1" ht="34.5" customHeight="1">
      <c r="A311" s="17">
        <v>293</v>
      </c>
      <c r="B311" s="17" t="s">
        <v>234</v>
      </c>
      <c r="C311" s="17" t="s">
        <v>235</v>
      </c>
      <c r="D311" s="18">
        <v>1.9</v>
      </c>
      <c r="E311" s="19">
        <v>1</v>
      </c>
      <c r="F311" s="19"/>
      <c r="G311" s="19"/>
      <c r="H311" s="17" t="s">
        <v>24</v>
      </c>
      <c r="I311" s="17" t="s">
        <v>25</v>
      </c>
      <c r="J311" s="17" t="s">
        <v>236</v>
      </c>
      <c r="K311" s="17" t="s">
        <v>27</v>
      </c>
      <c r="L311" s="17" t="s">
        <v>223</v>
      </c>
      <c r="M311" s="17" t="s">
        <v>29</v>
      </c>
      <c r="N311" s="17" t="s">
        <v>30</v>
      </c>
      <c r="O311" s="17" t="s">
        <v>31</v>
      </c>
      <c r="P311" s="17" t="s">
        <v>32</v>
      </c>
      <c r="Q311" s="17" t="s">
        <v>193</v>
      </c>
      <c r="R311" s="17" t="s">
        <v>194</v>
      </c>
      <c r="S311" s="17" t="s">
        <v>237</v>
      </c>
      <c r="T311" s="17" t="s">
        <v>238</v>
      </c>
    </row>
    <row r="312" spans="1:20" s="3" customFormat="1" ht="34.5" customHeight="1">
      <c r="A312" s="17">
        <v>294</v>
      </c>
      <c r="B312" s="17" t="s">
        <v>322</v>
      </c>
      <c r="C312" s="17" t="s">
        <v>436</v>
      </c>
      <c r="D312" s="18">
        <v>7</v>
      </c>
      <c r="E312" s="19">
        <v>1</v>
      </c>
      <c r="F312" s="19"/>
      <c r="G312" s="19"/>
      <c r="H312" s="17" t="s">
        <v>24</v>
      </c>
      <c r="I312" s="17" t="s">
        <v>25</v>
      </c>
      <c r="J312" s="17" t="s">
        <v>437</v>
      </c>
      <c r="K312" s="17" t="s">
        <v>133</v>
      </c>
      <c r="L312" s="17" t="s">
        <v>102</v>
      </c>
      <c r="M312" s="17" t="s">
        <v>29</v>
      </c>
      <c r="N312" s="17" t="s">
        <v>43</v>
      </c>
      <c r="O312" s="17" t="s">
        <v>44</v>
      </c>
      <c r="P312" s="17" t="s">
        <v>32</v>
      </c>
      <c r="Q312" s="17" t="s">
        <v>438</v>
      </c>
      <c r="R312" s="17" t="s">
        <v>327</v>
      </c>
      <c r="S312" s="17" t="s">
        <v>439</v>
      </c>
      <c r="T312" s="17" t="s">
        <v>440</v>
      </c>
    </row>
    <row r="313" spans="1:20" s="3" customFormat="1" ht="34.5" customHeight="1">
      <c r="A313" s="17">
        <v>295</v>
      </c>
      <c r="B313" s="17" t="s">
        <v>365</v>
      </c>
      <c r="C313" s="17" t="s">
        <v>441</v>
      </c>
      <c r="D313" s="18">
        <v>4.88</v>
      </c>
      <c r="E313" s="19">
        <v>1</v>
      </c>
      <c r="F313" s="19"/>
      <c r="G313" s="19"/>
      <c r="H313" s="17" t="s">
        <v>24</v>
      </c>
      <c r="I313" s="17" t="s">
        <v>25</v>
      </c>
      <c r="J313" s="17" t="s">
        <v>442</v>
      </c>
      <c r="K313" s="17" t="s">
        <v>27</v>
      </c>
      <c r="L313" s="17" t="s">
        <v>102</v>
      </c>
      <c r="M313" s="17" t="s">
        <v>29</v>
      </c>
      <c r="N313" s="17" t="s">
        <v>30</v>
      </c>
      <c r="O313" s="17" t="s">
        <v>31</v>
      </c>
      <c r="P313" s="17" t="s">
        <v>32</v>
      </c>
      <c r="Q313" s="17" t="s">
        <v>443</v>
      </c>
      <c r="R313" s="17" t="s">
        <v>444</v>
      </c>
      <c r="S313" s="17" t="s">
        <v>445</v>
      </c>
      <c r="T313" s="17" t="s">
        <v>446</v>
      </c>
    </row>
    <row r="314" spans="1:20" s="3" customFormat="1" ht="34.5" customHeight="1">
      <c r="A314" s="17">
        <v>296</v>
      </c>
      <c r="B314" s="17" t="s">
        <v>330</v>
      </c>
      <c r="C314" s="17" t="s">
        <v>447</v>
      </c>
      <c r="D314" s="18">
        <v>4.07</v>
      </c>
      <c r="E314" s="19">
        <v>1</v>
      </c>
      <c r="F314" s="19"/>
      <c r="G314" s="19"/>
      <c r="H314" s="17" t="s">
        <v>24</v>
      </c>
      <c r="I314" s="17" t="s">
        <v>25</v>
      </c>
      <c r="J314" s="17" t="s">
        <v>448</v>
      </c>
      <c r="K314" s="17" t="s">
        <v>27</v>
      </c>
      <c r="L314" s="17" t="s">
        <v>28</v>
      </c>
      <c r="M314" s="17" t="s">
        <v>29</v>
      </c>
      <c r="N314" s="17" t="s">
        <v>30</v>
      </c>
      <c r="O314" s="17" t="s">
        <v>31</v>
      </c>
      <c r="P314" s="17" t="s">
        <v>78</v>
      </c>
      <c r="Q314" s="17" t="s">
        <v>334</v>
      </c>
      <c r="R314" s="17" t="s">
        <v>335</v>
      </c>
      <c r="S314" s="17" t="s">
        <v>449</v>
      </c>
      <c r="T314" s="17" t="s">
        <v>450</v>
      </c>
    </row>
    <row r="315" spans="1:20" s="3" customFormat="1" ht="34.5" customHeight="1">
      <c r="A315" s="17">
        <v>297</v>
      </c>
      <c r="B315" s="17" t="s">
        <v>592</v>
      </c>
      <c r="C315" s="17" t="s">
        <v>599</v>
      </c>
      <c r="D315" s="18">
        <v>13.34</v>
      </c>
      <c r="E315" s="19">
        <v>1</v>
      </c>
      <c r="F315" s="19"/>
      <c r="G315" s="19"/>
      <c r="H315" s="17" t="s">
        <v>24</v>
      </c>
      <c r="I315" s="17" t="s">
        <v>25</v>
      </c>
      <c r="J315" s="17" t="s">
        <v>600</v>
      </c>
      <c r="K315" s="17" t="s">
        <v>27</v>
      </c>
      <c r="L315" s="17" t="s">
        <v>154</v>
      </c>
      <c r="M315" s="17" t="s">
        <v>134</v>
      </c>
      <c r="N315" s="17" t="s">
        <v>30</v>
      </c>
      <c r="O315" s="17" t="s">
        <v>31</v>
      </c>
      <c r="P315" s="17" t="s">
        <v>78</v>
      </c>
      <c r="Q315" s="17" t="s">
        <v>601</v>
      </c>
      <c r="R315" s="17" t="s">
        <v>602</v>
      </c>
      <c r="S315" s="17" t="s">
        <v>603</v>
      </c>
      <c r="T315" s="17" t="s">
        <v>604</v>
      </c>
    </row>
    <row r="316" spans="1:20" s="3" customFormat="1" ht="34.5" customHeight="1">
      <c r="A316" s="17">
        <v>298</v>
      </c>
      <c r="B316" s="17" t="s">
        <v>622</v>
      </c>
      <c r="C316" s="17" t="s">
        <v>699</v>
      </c>
      <c r="D316" s="18">
        <v>9.9</v>
      </c>
      <c r="E316" s="19">
        <v>1</v>
      </c>
      <c r="F316" s="19"/>
      <c r="G316" s="19"/>
      <c r="H316" s="17" t="s">
        <v>24</v>
      </c>
      <c r="I316" s="17" t="s">
        <v>25</v>
      </c>
      <c r="J316" s="17" t="s">
        <v>700</v>
      </c>
      <c r="K316" s="17" t="s">
        <v>27</v>
      </c>
      <c r="L316" s="17" t="s">
        <v>77</v>
      </c>
      <c r="M316" s="17" t="s">
        <v>549</v>
      </c>
      <c r="N316" s="17" t="s">
        <v>30</v>
      </c>
      <c r="O316" s="17" t="s">
        <v>31</v>
      </c>
      <c r="P316" s="17" t="s">
        <v>32</v>
      </c>
      <c r="Q316" s="17" t="s">
        <v>625</v>
      </c>
      <c r="R316" s="17" t="s">
        <v>626</v>
      </c>
      <c r="S316" s="17" t="s">
        <v>701</v>
      </c>
      <c r="T316" s="17" t="s">
        <v>702</v>
      </c>
    </row>
    <row r="317" spans="1:20" s="3" customFormat="1" ht="34.5" customHeight="1">
      <c r="A317" s="17">
        <v>299</v>
      </c>
      <c r="B317" s="17" t="s">
        <v>885</v>
      </c>
      <c r="C317" s="17" t="s">
        <v>892</v>
      </c>
      <c r="D317" s="18">
        <v>7</v>
      </c>
      <c r="E317" s="19">
        <v>1</v>
      </c>
      <c r="F317" s="19"/>
      <c r="G317" s="19"/>
      <c r="H317" s="17" t="s">
        <v>24</v>
      </c>
      <c r="I317" s="17" t="s">
        <v>25</v>
      </c>
      <c r="J317" s="17" t="s">
        <v>893</v>
      </c>
      <c r="K317" s="17" t="s">
        <v>27</v>
      </c>
      <c r="L317" s="17" t="s">
        <v>28</v>
      </c>
      <c r="M317" s="17" t="s">
        <v>453</v>
      </c>
      <c r="N317" s="17" t="s">
        <v>43</v>
      </c>
      <c r="O317" s="17" t="s">
        <v>44</v>
      </c>
      <c r="P317" s="17" t="s">
        <v>78</v>
      </c>
      <c r="Q317" s="17" t="s">
        <v>888</v>
      </c>
      <c r="R317" s="17" t="s">
        <v>889</v>
      </c>
      <c r="S317" s="17" t="s">
        <v>894</v>
      </c>
      <c r="T317" s="17" t="s">
        <v>895</v>
      </c>
    </row>
    <row r="318" spans="1:20" s="3" customFormat="1" ht="34.5" customHeight="1">
      <c r="A318" s="17">
        <v>300</v>
      </c>
      <c r="B318" s="17" t="s">
        <v>866</v>
      </c>
      <c r="C318" s="17" t="s">
        <v>939</v>
      </c>
      <c r="D318" s="18">
        <v>9.6</v>
      </c>
      <c r="E318" s="19">
        <v>1</v>
      </c>
      <c r="F318" s="19"/>
      <c r="G318" s="19"/>
      <c r="H318" s="17" t="s">
        <v>24</v>
      </c>
      <c r="I318" s="17" t="s">
        <v>25</v>
      </c>
      <c r="J318" s="17" t="s">
        <v>940</v>
      </c>
      <c r="K318" s="17" t="s">
        <v>27</v>
      </c>
      <c r="L318" s="17" t="s">
        <v>28</v>
      </c>
      <c r="M318" s="17" t="s">
        <v>29</v>
      </c>
      <c r="N318" s="17" t="s">
        <v>30</v>
      </c>
      <c r="O318" s="17" t="s">
        <v>31</v>
      </c>
      <c r="P318" s="17" t="s">
        <v>32</v>
      </c>
      <c r="Q318" s="17" t="s">
        <v>875</v>
      </c>
      <c r="R318" s="17" t="s">
        <v>876</v>
      </c>
      <c r="S318" s="17" t="s">
        <v>941</v>
      </c>
      <c r="T318" s="17" t="s">
        <v>942</v>
      </c>
    </row>
    <row r="319" spans="1:20" s="3" customFormat="1" ht="34.5" customHeight="1">
      <c r="A319" s="17">
        <v>301</v>
      </c>
      <c r="B319" s="17" t="s">
        <v>908</v>
      </c>
      <c r="C319" s="17" t="s">
        <v>952</v>
      </c>
      <c r="D319" s="18">
        <v>5</v>
      </c>
      <c r="E319" s="19">
        <v>1</v>
      </c>
      <c r="F319" s="19"/>
      <c r="G319" s="19"/>
      <c r="H319" s="17" t="s">
        <v>24</v>
      </c>
      <c r="I319" s="17" t="s">
        <v>25</v>
      </c>
      <c r="J319" s="17" t="s">
        <v>953</v>
      </c>
      <c r="K319" s="17" t="s">
        <v>27</v>
      </c>
      <c r="L319" s="17" t="s">
        <v>28</v>
      </c>
      <c r="M319" s="17" t="s">
        <v>29</v>
      </c>
      <c r="N319" s="17" t="s">
        <v>43</v>
      </c>
      <c r="O319" s="17" t="s">
        <v>44</v>
      </c>
      <c r="P319" s="17" t="s">
        <v>32</v>
      </c>
      <c r="Q319" s="17" t="s">
        <v>875</v>
      </c>
      <c r="R319" s="17" t="s">
        <v>876</v>
      </c>
      <c r="S319" s="17" t="s">
        <v>954</v>
      </c>
      <c r="T319" s="17" t="s">
        <v>955</v>
      </c>
    </row>
    <row r="320" spans="1:20" s="3" customFormat="1" ht="34.5" customHeight="1">
      <c r="A320" s="17">
        <v>302</v>
      </c>
      <c r="B320" s="17" t="s">
        <v>1149</v>
      </c>
      <c r="C320" s="17" t="s">
        <v>1150</v>
      </c>
      <c r="D320" s="18">
        <v>4.5</v>
      </c>
      <c r="E320" s="19">
        <v>1</v>
      </c>
      <c r="F320" s="19"/>
      <c r="G320" s="19"/>
      <c r="H320" s="17" t="s">
        <v>24</v>
      </c>
      <c r="I320" s="17" t="s">
        <v>25</v>
      </c>
      <c r="J320" s="17" t="s">
        <v>1151</v>
      </c>
      <c r="K320" s="17" t="s">
        <v>27</v>
      </c>
      <c r="L320" s="17" t="s">
        <v>154</v>
      </c>
      <c r="M320" s="17" t="s">
        <v>29</v>
      </c>
      <c r="N320" s="17" t="s">
        <v>43</v>
      </c>
      <c r="O320" s="17" t="s">
        <v>44</v>
      </c>
      <c r="P320" s="17" t="s">
        <v>78</v>
      </c>
      <c r="Q320" s="17" t="s">
        <v>1152</v>
      </c>
      <c r="R320" s="17" t="s">
        <v>1153</v>
      </c>
      <c r="S320" s="17" t="s">
        <v>1154</v>
      </c>
      <c r="T320" s="17" t="s">
        <v>1155</v>
      </c>
    </row>
    <row r="321" spans="1:20" s="3" customFormat="1" ht="34.5" customHeight="1">
      <c r="A321" s="17">
        <v>303</v>
      </c>
      <c r="B321" s="17" t="s">
        <v>1270</v>
      </c>
      <c r="C321" s="17" t="s">
        <v>1290</v>
      </c>
      <c r="D321" s="18">
        <v>8.77</v>
      </c>
      <c r="E321" s="19">
        <v>1</v>
      </c>
      <c r="F321" s="19"/>
      <c r="G321" s="19"/>
      <c r="H321" s="17" t="s">
        <v>24</v>
      </c>
      <c r="I321" s="17" t="s">
        <v>25</v>
      </c>
      <c r="J321" s="17" t="s">
        <v>1291</v>
      </c>
      <c r="K321" s="17" t="s">
        <v>27</v>
      </c>
      <c r="L321" s="17" t="s">
        <v>28</v>
      </c>
      <c r="M321" s="17" t="s">
        <v>29</v>
      </c>
      <c r="N321" s="17" t="s">
        <v>43</v>
      </c>
      <c r="O321" s="17" t="s">
        <v>31</v>
      </c>
      <c r="P321" s="17" t="s">
        <v>32</v>
      </c>
      <c r="Q321" s="17" t="s">
        <v>1259</v>
      </c>
      <c r="R321" s="17" t="s">
        <v>1273</v>
      </c>
      <c r="S321" s="17" t="s">
        <v>1292</v>
      </c>
      <c r="T321" s="17" t="s">
        <v>1293</v>
      </c>
    </row>
    <row r="322" spans="1:20" s="3" customFormat="1" ht="34.5" customHeight="1">
      <c r="A322" s="17">
        <v>304</v>
      </c>
      <c r="B322" s="17" t="s">
        <v>1391</v>
      </c>
      <c r="C322" s="17" t="s">
        <v>1392</v>
      </c>
      <c r="D322" s="18">
        <v>4</v>
      </c>
      <c r="E322" s="19">
        <v>1</v>
      </c>
      <c r="F322" s="19"/>
      <c r="G322" s="19"/>
      <c r="H322" s="17" t="s">
        <v>24</v>
      </c>
      <c r="I322" s="17" t="s">
        <v>25</v>
      </c>
      <c r="J322" s="17" t="s">
        <v>1393</v>
      </c>
      <c r="K322" s="17" t="s">
        <v>27</v>
      </c>
      <c r="L322" s="17" t="s">
        <v>28</v>
      </c>
      <c r="M322" s="17" t="s">
        <v>134</v>
      </c>
      <c r="N322" s="17" t="s">
        <v>30</v>
      </c>
      <c r="O322" s="17" t="s">
        <v>44</v>
      </c>
      <c r="P322" s="17" t="s">
        <v>32</v>
      </c>
      <c r="Q322" s="17" t="s">
        <v>1394</v>
      </c>
      <c r="R322" s="17" t="s">
        <v>1395</v>
      </c>
      <c r="S322" s="17" t="s">
        <v>1396</v>
      </c>
      <c r="T322" s="17" t="s">
        <v>1397</v>
      </c>
    </row>
    <row r="323" spans="1:20" s="3" customFormat="1" ht="34.5" customHeight="1">
      <c r="A323" s="17">
        <v>305</v>
      </c>
      <c r="B323" s="17" t="s">
        <v>1439</v>
      </c>
      <c r="C323" s="17" t="s">
        <v>1440</v>
      </c>
      <c r="D323" s="18">
        <v>7.2</v>
      </c>
      <c r="E323" s="19">
        <v>1</v>
      </c>
      <c r="F323" s="19"/>
      <c r="G323" s="19"/>
      <c r="H323" s="17" t="s">
        <v>24</v>
      </c>
      <c r="I323" s="17" t="s">
        <v>25</v>
      </c>
      <c r="J323" s="17" t="s">
        <v>1441</v>
      </c>
      <c r="K323" s="17" t="s">
        <v>27</v>
      </c>
      <c r="L323" s="17" t="s">
        <v>102</v>
      </c>
      <c r="M323" s="17" t="s">
        <v>134</v>
      </c>
      <c r="N323" s="17" t="s">
        <v>43</v>
      </c>
      <c r="O323" s="17" t="s">
        <v>44</v>
      </c>
      <c r="P323" s="17" t="s">
        <v>32</v>
      </c>
      <c r="Q323" s="17" t="s">
        <v>1415</v>
      </c>
      <c r="R323" s="17" t="s">
        <v>1416</v>
      </c>
      <c r="S323" s="17" t="s">
        <v>1442</v>
      </c>
      <c r="T323" s="17" t="s">
        <v>1443</v>
      </c>
    </row>
    <row r="324" spans="1:20" s="3" customFormat="1" ht="34.5" customHeight="1">
      <c r="A324" s="17">
        <v>306</v>
      </c>
      <c r="B324" s="17" t="s">
        <v>1495</v>
      </c>
      <c r="C324" s="17" t="s">
        <v>1501</v>
      </c>
      <c r="D324" s="18">
        <v>1.6</v>
      </c>
      <c r="E324" s="19">
        <v>1</v>
      </c>
      <c r="F324" s="19"/>
      <c r="G324" s="19"/>
      <c r="H324" s="17" t="s">
        <v>24</v>
      </c>
      <c r="I324" s="17" t="s">
        <v>25</v>
      </c>
      <c r="J324" s="17" t="s">
        <v>1502</v>
      </c>
      <c r="K324" s="17" t="s">
        <v>27</v>
      </c>
      <c r="L324" s="17" t="s">
        <v>216</v>
      </c>
      <c r="M324" s="17" t="s">
        <v>29</v>
      </c>
      <c r="N324" s="17" t="s">
        <v>43</v>
      </c>
      <c r="O324" s="17" t="s">
        <v>44</v>
      </c>
      <c r="P324" s="17" t="s">
        <v>78</v>
      </c>
      <c r="Q324" s="17" t="s">
        <v>1473</v>
      </c>
      <c r="R324" s="17" t="s">
        <v>1503</v>
      </c>
      <c r="S324" s="17" t="s">
        <v>1504</v>
      </c>
      <c r="T324" s="17" t="s">
        <v>1505</v>
      </c>
    </row>
    <row r="325" spans="1:20" s="3" customFormat="1" ht="34.5" customHeight="1">
      <c r="A325" s="17">
        <v>307</v>
      </c>
      <c r="B325" s="17" t="s">
        <v>1542</v>
      </c>
      <c r="C325" s="17" t="s">
        <v>1575</v>
      </c>
      <c r="D325" s="18">
        <v>2.61</v>
      </c>
      <c r="E325" s="19">
        <v>1</v>
      </c>
      <c r="F325" s="19"/>
      <c r="G325" s="19"/>
      <c r="H325" s="17" t="s">
        <v>24</v>
      </c>
      <c r="I325" s="17" t="s">
        <v>25</v>
      </c>
      <c r="J325" s="17" t="s">
        <v>1576</v>
      </c>
      <c r="K325" s="17" t="s">
        <v>27</v>
      </c>
      <c r="L325" s="17" t="s">
        <v>28</v>
      </c>
      <c r="M325" s="17" t="s">
        <v>549</v>
      </c>
      <c r="N325" s="17" t="s">
        <v>30</v>
      </c>
      <c r="O325" s="17" t="s">
        <v>31</v>
      </c>
      <c r="P325" s="17" t="s">
        <v>32</v>
      </c>
      <c r="Q325" s="17" t="s">
        <v>1551</v>
      </c>
      <c r="R325" s="17" t="s">
        <v>1552</v>
      </c>
      <c r="S325" s="17" t="s">
        <v>1577</v>
      </c>
      <c r="T325" s="17" t="s">
        <v>1578</v>
      </c>
    </row>
    <row r="326" spans="1:20" s="3" customFormat="1" ht="34.5" customHeight="1">
      <c r="A326" s="17">
        <v>308</v>
      </c>
      <c r="B326" s="17" t="s">
        <v>1584</v>
      </c>
      <c r="C326" s="17" t="s">
        <v>1595</v>
      </c>
      <c r="D326" s="18">
        <v>6</v>
      </c>
      <c r="E326" s="19">
        <v>1</v>
      </c>
      <c r="F326" s="19"/>
      <c r="G326" s="19"/>
      <c r="H326" s="17" t="s">
        <v>24</v>
      </c>
      <c r="I326" s="17" t="s">
        <v>25</v>
      </c>
      <c r="J326" s="17" t="s">
        <v>1596</v>
      </c>
      <c r="K326" s="17" t="s">
        <v>27</v>
      </c>
      <c r="L326" s="17" t="s">
        <v>28</v>
      </c>
      <c r="M326" s="17" t="s">
        <v>134</v>
      </c>
      <c r="N326" s="17" t="s">
        <v>30</v>
      </c>
      <c r="O326" s="17" t="s">
        <v>44</v>
      </c>
      <c r="P326" s="17" t="s">
        <v>32</v>
      </c>
      <c r="Q326" s="17" t="s">
        <v>1587</v>
      </c>
      <c r="R326" s="17" t="s">
        <v>1588</v>
      </c>
      <c r="S326" s="17" t="s">
        <v>1597</v>
      </c>
      <c r="T326" s="17" t="s">
        <v>1598</v>
      </c>
    </row>
    <row r="327" spans="1:20" s="3" customFormat="1" ht="34.5" customHeight="1">
      <c r="A327" s="17">
        <v>309</v>
      </c>
      <c r="B327" s="17" t="s">
        <v>1632</v>
      </c>
      <c r="C327" s="17" t="s">
        <v>1633</v>
      </c>
      <c r="D327" s="18">
        <v>3</v>
      </c>
      <c r="E327" s="19">
        <v>1</v>
      </c>
      <c r="F327" s="19"/>
      <c r="G327" s="19"/>
      <c r="H327" s="17" t="s">
        <v>24</v>
      </c>
      <c r="I327" s="17" t="s">
        <v>25</v>
      </c>
      <c r="J327" s="17" t="s">
        <v>1634</v>
      </c>
      <c r="K327" s="17" t="s">
        <v>27</v>
      </c>
      <c r="L327" s="17" t="s">
        <v>223</v>
      </c>
      <c r="M327" s="17" t="s">
        <v>134</v>
      </c>
      <c r="N327" s="17" t="s">
        <v>30</v>
      </c>
      <c r="O327" s="17" t="s">
        <v>31</v>
      </c>
      <c r="P327" s="17" t="s">
        <v>78</v>
      </c>
      <c r="Q327" s="17" t="s">
        <v>1635</v>
      </c>
      <c r="R327" s="17" t="s">
        <v>1636</v>
      </c>
      <c r="S327" s="17" t="s">
        <v>1637</v>
      </c>
      <c r="T327" s="17" t="s">
        <v>1638</v>
      </c>
    </row>
    <row r="328" spans="1:20" s="3" customFormat="1" ht="34.5" customHeight="1">
      <c r="A328" s="21" t="s">
        <v>1728</v>
      </c>
      <c r="B328" s="22"/>
      <c r="C328" s="22"/>
      <c r="D328" s="23">
        <f>D329</f>
        <v>2.5</v>
      </c>
      <c r="E328" s="24">
        <f>E329</f>
        <v>1</v>
      </c>
      <c r="F328" s="16">
        <f>E328/E$3</f>
        <v>0.0032258064516129032</v>
      </c>
      <c r="G328" s="16">
        <f>D328/D$3</f>
        <v>0.0005412518960292069</v>
      </c>
      <c r="H328" s="17"/>
      <c r="I328" s="17"/>
      <c r="J328" s="17"/>
      <c r="K328" s="17"/>
      <c r="L328" s="17"/>
      <c r="M328" s="17"/>
      <c r="N328" s="17"/>
      <c r="O328" s="17"/>
      <c r="P328" s="17"/>
      <c r="Q328" s="17"/>
      <c r="R328" s="17"/>
      <c r="S328" s="17"/>
      <c r="T328" s="17"/>
    </row>
    <row r="329" spans="1:20" s="3" customFormat="1" ht="34.5" customHeight="1">
      <c r="A329" s="17">
        <v>310</v>
      </c>
      <c r="B329" s="17" t="s">
        <v>1081</v>
      </c>
      <c r="C329" s="17" t="s">
        <v>1082</v>
      </c>
      <c r="D329" s="18">
        <v>2.5</v>
      </c>
      <c r="E329" s="19">
        <v>1</v>
      </c>
      <c r="F329" s="19"/>
      <c r="G329" s="19"/>
      <c r="H329" s="17" t="s">
        <v>205</v>
      </c>
      <c r="I329" s="17" t="s">
        <v>205</v>
      </c>
      <c r="J329" s="17" t="s">
        <v>1083</v>
      </c>
      <c r="K329" s="17" t="s">
        <v>27</v>
      </c>
      <c r="L329" s="17" t="s">
        <v>28</v>
      </c>
      <c r="M329" s="17" t="s">
        <v>117</v>
      </c>
      <c r="N329" s="17" t="s">
        <v>43</v>
      </c>
      <c r="O329" s="17" t="s">
        <v>31</v>
      </c>
      <c r="P329" s="17" t="s">
        <v>58</v>
      </c>
      <c r="Q329" s="17" t="s">
        <v>1084</v>
      </c>
      <c r="R329" s="17" t="s">
        <v>1085</v>
      </c>
      <c r="S329" s="17" t="s">
        <v>1086</v>
      </c>
      <c r="T329" s="17" t="s">
        <v>1087</v>
      </c>
    </row>
  </sheetData>
  <sheetProtection/>
  <autoFilter ref="A2:J329"/>
  <mergeCells count="18">
    <mergeCell ref="A1:T1"/>
    <mergeCell ref="A3:C3"/>
    <mergeCell ref="A4:C4"/>
    <mergeCell ref="A31:C31"/>
    <mergeCell ref="A80:C80"/>
    <mergeCell ref="A98:C98"/>
    <mergeCell ref="A104:C104"/>
    <mergeCell ref="A110:C110"/>
    <mergeCell ref="A118:C118"/>
    <mergeCell ref="A121:C121"/>
    <mergeCell ref="A140:C140"/>
    <mergeCell ref="A193:C193"/>
    <mergeCell ref="A266:C266"/>
    <mergeCell ref="A281:C281"/>
    <mergeCell ref="A287:C287"/>
    <mergeCell ref="A295:C295"/>
    <mergeCell ref="A308:C308"/>
    <mergeCell ref="A328:C328"/>
  </mergeCell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2017-03-17T06:47:55Z</dcterms:created>
  <dcterms:modified xsi:type="dcterms:W3CDTF">2017-03-20T02:39:46Z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