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50" activeTab="2"/>
  </bookViews>
  <sheets>
    <sheet name="表一 " sheetId="1" r:id="rId1"/>
    <sheet name="表二" sheetId="2" r:id="rId2"/>
    <sheet name="表三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d" localSheetId="1">#REF!</definedName>
    <definedName name="\d">#REF!</definedName>
    <definedName name="\P">#REF!</definedName>
    <definedName name="\x" localSheetId="1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B">#N/A</definedName>
    <definedName name="gxxe2003">'[2]P1012001'!$A$6:$E$117</definedName>
    <definedName name="hhh">'[4]Mp-team 1'!#REF!</definedName>
    <definedName name="_xlnm.Print_Area" localSheetId="1">'表二'!$A$1:$D$115</definedName>
    <definedName name="_xlnm.Print_Area" localSheetId="0">'表一 '!$A$1:$D$98</definedName>
    <definedName name="_xlnm.Print_Area">#N/A</definedName>
    <definedName name="_xlnm.Print_Titles" localSheetId="1">'表二'!$1:$5</definedName>
    <definedName name="_xlnm.Print_Titles" localSheetId="2">'表三'!$1:$5</definedName>
    <definedName name="_xlnm.Print_Titles" localSheetId="0">'表一 '!$1:$5</definedName>
    <definedName name="_xlnm.Print_Titles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 localSheetId="1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<sst xmlns="http://schemas.openxmlformats.org/spreadsheetml/2006/main" count="293" uniqueCount="279">
  <si>
    <t xml:space="preserve">    返还性支出</t>
  </si>
  <si>
    <t xml:space="preserve">    一般性转移支付支出</t>
  </si>
  <si>
    <t>表一</t>
  </si>
  <si>
    <t xml:space="preserve"> </t>
  </si>
  <si>
    <t>单位：万元</t>
  </si>
  <si>
    <t>预算数</t>
  </si>
  <si>
    <t>一、税收收入</t>
  </si>
  <si>
    <t>一、一般公共服务</t>
  </si>
  <si>
    <t>二、非税收入</t>
  </si>
  <si>
    <t>支出合计</t>
  </si>
  <si>
    <t xml:space="preserve">  商贸事务</t>
  </si>
  <si>
    <t>七、社会保障和就业</t>
  </si>
  <si>
    <t>三、文化事业建设费收入</t>
  </si>
  <si>
    <t>表二</t>
  </si>
  <si>
    <t xml:space="preserve">  育林基金支出</t>
  </si>
  <si>
    <t xml:space="preserve">  森林植被恢复费安排的支出</t>
  </si>
  <si>
    <t xml:space="preserve">  地方水利建设基金支出</t>
  </si>
  <si>
    <t xml:space="preserve">  车辆通行费安排的支出</t>
  </si>
  <si>
    <t xml:space="preserve">  散装水泥专项资金支出</t>
  </si>
  <si>
    <t xml:space="preserve">  新型墙体材料专项基金支出</t>
  </si>
  <si>
    <t xml:space="preserve">  彩票公益金安排的支出</t>
  </si>
  <si>
    <t>项          目</t>
  </si>
  <si>
    <t>一、散装水泥专项资金收入</t>
  </si>
  <si>
    <t>二、新型墙体材料专项基金收入</t>
  </si>
  <si>
    <t>收入合计</t>
  </si>
  <si>
    <t>支出合计</t>
  </si>
  <si>
    <t xml:space="preserve">       政协事务</t>
  </si>
  <si>
    <t xml:space="preserve">       政府办公厅(室)及相关机构事务</t>
  </si>
  <si>
    <t xml:space="preserve">       发展与改革事务</t>
  </si>
  <si>
    <t xml:space="preserve">       统计信息事务</t>
  </si>
  <si>
    <t xml:space="preserve">       财政事务</t>
  </si>
  <si>
    <t xml:space="preserve">       审计事务</t>
  </si>
  <si>
    <t xml:space="preserve">       人力资源事务</t>
  </si>
  <si>
    <t xml:space="preserve">       人口与计划生育事务</t>
  </si>
  <si>
    <t xml:space="preserve">       商贸事务</t>
  </si>
  <si>
    <t xml:space="preserve">       群众团体事务</t>
  </si>
  <si>
    <t>二、国防</t>
  </si>
  <si>
    <t>三、公共安全</t>
  </si>
  <si>
    <t xml:space="preserve">       法院</t>
  </si>
  <si>
    <t xml:space="preserve">       司法</t>
  </si>
  <si>
    <t>四、教育</t>
  </si>
  <si>
    <t xml:space="preserve">       普通教育</t>
  </si>
  <si>
    <t xml:space="preserve">       职业教育</t>
  </si>
  <si>
    <t xml:space="preserve">       教师进修及干部继续教育</t>
  </si>
  <si>
    <t xml:space="preserve">       其他教育支出</t>
  </si>
  <si>
    <t>五、科学技术</t>
  </si>
  <si>
    <t>六、文化体育与传媒</t>
  </si>
  <si>
    <t xml:space="preserve">       文物</t>
  </si>
  <si>
    <t xml:space="preserve">       体育</t>
  </si>
  <si>
    <t xml:space="preserve">       广播影视</t>
  </si>
  <si>
    <t xml:space="preserve">       其他文化体育与传媒支出</t>
  </si>
  <si>
    <t xml:space="preserve">       民政管理事务</t>
  </si>
  <si>
    <t xml:space="preserve">       行政事业单位离退休</t>
  </si>
  <si>
    <t xml:space="preserve">       就业补助</t>
  </si>
  <si>
    <t xml:space="preserve">       退役安置</t>
  </si>
  <si>
    <t xml:space="preserve">       社会福利</t>
  </si>
  <si>
    <t xml:space="preserve">       其他城镇社会救济</t>
  </si>
  <si>
    <t>八、医疗卫生</t>
  </si>
  <si>
    <t xml:space="preserve">       公立医院</t>
  </si>
  <si>
    <t xml:space="preserve">       基层医疗卫生机构</t>
  </si>
  <si>
    <t xml:space="preserve">       公共卫生</t>
  </si>
  <si>
    <t xml:space="preserve">       医疗保障</t>
  </si>
  <si>
    <t xml:space="preserve">       其他医疗卫生支出</t>
  </si>
  <si>
    <t xml:space="preserve">       污染防治</t>
  </si>
  <si>
    <t>十、城乡社区事务</t>
  </si>
  <si>
    <t xml:space="preserve">       城乡社区管理事务</t>
  </si>
  <si>
    <t>十一、农林水事务</t>
  </si>
  <si>
    <t xml:space="preserve">       农业</t>
  </si>
  <si>
    <t xml:space="preserve">       林业</t>
  </si>
  <si>
    <t xml:space="preserve">       水利</t>
  </si>
  <si>
    <t xml:space="preserve">       南水北调</t>
  </si>
  <si>
    <t xml:space="preserve">       扶贫</t>
  </si>
  <si>
    <t xml:space="preserve">       其他农林水事务支出</t>
  </si>
  <si>
    <t>十二、交通运输</t>
  </si>
  <si>
    <t>十三、资源勘探电力信息等事务</t>
  </si>
  <si>
    <t>十四、商业服务业等事务</t>
  </si>
  <si>
    <t>十五、金融监管等事务支出</t>
  </si>
  <si>
    <t>十六、国土资源气象等事务</t>
  </si>
  <si>
    <t xml:space="preserve">       国土资源事务</t>
  </si>
  <si>
    <t>十七、住房保障支出</t>
  </si>
  <si>
    <t xml:space="preserve">       住房改革支出</t>
  </si>
  <si>
    <t>十八、粮油物资储备管理事务</t>
  </si>
  <si>
    <t>二十、国债还本付息支出</t>
  </si>
  <si>
    <t>二十、其他支出</t>
  </si>
  <si>
    <t xml:space="preserve">    返还性收入</t>
  </si>
  <si>
    <t xml:space="preserve">    一般性转移支付收入</t>
  </si>
  <si>
    <t>支出总计</t>
  </si>
  <si>
    <t>收入总计</t>
  </si>
  <si>
    <t xml:space="preserve">      增值税</t>
  </si>
  <si>
    <t xml:space="preserve">      营业税</t>
  </si>
  <si>
    <t xml:space="preserve">      企业所得税</t>
  </si>
  <si>
    <t xml:space="preserve">      城市维护建设税</t>
  </si>
  <si>
    <t xml:space="preserve">      专项收入</t>
  </si>
  <si>
    <t xml:space="preserve">      行政事业性收费收入</t>
  </si>
  <si>
    <t xml:space="preserve">      国有资本经营收入</t>
  </si>
  <si>
    <t xml:space="preserve">      国有资源（资产）有偿使用收入</t>
  </si>
  <si>
    <t xml:space="preserve"> 其中：人大事务</t>
  </si>
  <si>
    <t xml:space="preserve">       公路水路运输</t>
  </si>
  <si>
    <t xml:space="preserve">       安全生产监管</t>
  </si>
  <si>
    <t xml:space="preserve">       国有资产监管</t>
  </si>
  <si>
    <t>　　   其他资源勘探电力信息等事务支出</t>
  </si>
  <si>
    <t xml:space="preserve">       商业流通事务</t>
  </si>
  <si>
    <t xml:space="preserve">       旅游业管理与服务支出</t>
  </si>
  <si>
    <t>收                  入</t>
  </si>
  <si>
    <t>支                  出</t>
  </si>
  <si>
    <t xml:space="preserve">       检察</t>
  </si>
  <si>
    <t>十九、预备费</t>
  </si>
  <si>
    <t xml:space="preserve">  其中：粮油事务</t>
  </si>
  <si>
    <t xml:space="preserve">  政协事务</t>
  </si>
  <si>
    <t xml:space="preserve">  发展与改革事务</t>
  </si>
  <si>
    <t xml:space="preserve">  统计信息事务</t>
  </si>
  <si>
    <t xml:space="preserve">  财政事务</t>
  </si>
  <si>
    <t xml:space="preserve">  审计事务</t>
  </si>
  <si>
    <t xml:space="preserve">  人力资源事务</t>
  </si>
  <si>
    <t xml:space="preserve">  人口与计划生育事务</t>
  </si>
  <si>
    <t xml:space="preserve">  知识产权事务</t>
  </si>
  <si>
    <t xml:space="preserve">  质量技术监督与检验检疫事务</t>
  </si>
  <si>
    <t xml:space="preserve">  民族事务</t>
  </si>
  <si>
    <t xml:space="preserve">  档案事务</t>
  </si>
  <si>
    <t xml:space="preserve">  群众团体事务</t>
  </si>
  <si>
    <t>国防</t>
  </si>
  <si>
    <t>公共安全</t>
  </si>
  <si>
    <t xml:space="preserve">  公安</t>
  </si>
  <si>
    <t xml:space="preserve">  检察</t>
  </si>
  <si>
    <t xml:space="preserve">  法院</t>
  </si>
  <si>
    <t xml:space="preserve">  司法</t>
  </si>
  <si>
    <t>教育</t>
  </si>
  <si>
    <t xml:space="preserve">  普通教育</t>
  </si>
  <si>
    <t xml:space="preserve">  职业教育</t>
  </si>
  <si>
    <t xml:space="preserve">  广播电视教育</t>
  </si>
  <si>
    <t xml:space="preserve">  教师进修及干部继续教育</t>
  </si>
  <si>
    <t xml:space="preserve">  其他教育支出</t>
  </si>
  <si>
    <t>科学技术</t>
  </si>
  <si>
    <t xml:space="preserve">  社会科学</t>
  </si>
  <si>
    <t xml:space="preserve">  科学技术普及</t>
  </si>
  <si>
    <t>文化体育与传媒</t>
  </si>
  <si>
    <t xml:space="preserve">  文化</t>
  </si>
  <si>
    <t xml:space="preserve">  文物</t>
  </si>
  <si>
    <t xml:space="preserve">  体育</t>
  </si>
  <si>
    <t xml:space="preserve">  广播影视</t>
  </si>
  <si>
    <t xml:space="preserve">  新闻出版</t>
  </si>
  <si>
    <t xml:space="preserve">  其他文化体育与传媒支出</t>
  </si>
  <si>
    <t>社会保障和就业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</si>
  <si>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</si>
  <si>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</si>
  <si>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</si>
  <si>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行政事业单位离退休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</si>
  <si>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</si>
  <si>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</si>
  <si>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</si>
  <si>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</si>
  <si>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</si>
  <si>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城市居民最低生活保障</t>
  </si>
  <si>
    <t xml:space="preserve">  其他城镇社会救济</t>
  </si>
  <si>
    <t xml:space="preserve">  自然灾害生活救助</t>
  </si>
  <si>
    <t xml:space="preserve">  红十字事业</t>
  </si>
  <si>
    <t xml:space="preserve">  其他社会保障和就业支出</t>
  </si>
  <si>
    <t>医疗卫生</t>
  </si>
  <si>
    <t xml:space="preserve">  医疗卫生管理事务</t>
  </si>
  <si>
    <t xml:space="preserve">  医疗保障</t>
  </si>
  <si>
    <t xml:space="preserve">  食品和药品监督管理事务</t>
  </si>
  <si>
    <t xml:space="preserve">  其他医疗卫生支出</t>
  </si>
  <si>
    <t xml:space="preserve">  环境保护管理事务</t>
  </si>
  <si>
    <t xml:space="preserve">  环境监测与监察</t>
  </si>
  <si>
    <t xml:space="preserve">  污染防治</t>
  </si>
  <si>
    <t xml:space="preserve">  污染减排</t>
  </si>
  <si>
    <t>城乡社区事务</t>
  </si>
  <si>
    <t xml:space="preserve">  城乡社区规划与管理</t>
  </si>
  <si>
    <t>农林水事务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</si>
  <si>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</si>
  <si>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</si>
  <si>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</si>
  <si>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</si>
  <si>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</si>
  <si>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其他农林水事务支出</t>
  </si>
  <si>
    <t>交通运输</t>
  </si>
  <si>
    <t xml:space="preserve">  工业和信息产业监管支出</t>
  </si>
  <si>
    <t xml:space="preserve">  安全生产监管</t>
  </si>
  <si>
    <t xml:space="preserve">  国有资产监管</t>
  </si>
  <si>
    <t xml:space="preserve">  支持中小企业发展和管理支出</t>
  </si>
  <si>
    <t xml:space="preserve">  商业流通事务</t>
  </si>
  <si>
    <t xml:space="preserve">  旅游业管理与服务支出</t>
  </si>
  <si>
    <t xml:space="preserve">  涉外发展服务支出</t>
  </si>
  <si>
    <t xml:space="preserve">  国土资源事务</t>
  </si>
  <si>
    <t xml:space="preserve">  测绘事务</t>
  </si>
  <si>
    <t xml:space="preserve">  地震事务</t>
  </si>
  <si>
    <t xml:space="preserve">  气象事务</t>
  </si>
  <si>
    <t>其他支出</t>
  </si>
  <si>
    <t>一般公共服务</t>
  </si>
  <si>
    <t xml:space="preserve">  政府办公厅(室)及相关机构事务</t>
  </si>
  <si>
    <t xml:space="preserve">  公立医院</t>
  </si>
  <si>
    <t xml:space="preserve">  基层医疗卫生机构</t>
  </si>
  <si>
    <t xml:space="preserve">  公共卫生</t>
  </si>
  <si>
    <t>节能环保</t>
  </si>
  <si>
    <t xml:space="preserve">  石油价格改革对交通运输的补贴</t>
  </si>
  <si>
    <t>资源勘探电力信息等事务</t>
  </si>
  <si>
    <t xml:space="preserve">  制造业</t>
  </si>
  <si>
    <t xml:space="preserve">  其他资源勘探电力信息等事务支出</t>
  </si>
  <si>
    <t>商业服务业等事务</t>
  </si>
  <si>
    <t xml:space="preserve">  其他商业服务业等事务支出</t>
  </si>
  <si>
    <t>金融监管等事务支出</t>
  </si>
  <si>
    <t>国土资源气象等事务</t>
  </si>
  <si>
    <t>住房保障支出</t>
  </si>
  <si>
    <t>粮油物资管理事务</t>
  </si>
  <si>
    <t>预备费</t>
  </si>
  <si>
    <t>国债还本付息支出</t>
  </si>
  <si>
    <t>项    目</t>
  </si>
  <si>
    <t>合计</t>
  </si>
  <si>
    <t>上级专项转移支付</t>
  </si>
  <si>
    <t>表三</t>
  </si>
  <si>
    <t>上级补助收入</t>
  </si>
  <si>
    <t>下级上解收入</t>
  </si>
  <si>
    <t>调入资金</t>
  </si>
  <si>
    <t>补助下级支出</t>
  </si>
  <si>
    <t>上解上级支出</t>
  </si>
  <si>
    <t>调出资金</t>
  </si>
  <si>
    <t>上年结余收入</t>
  </si>
  <si>
    <t>调入资金</t>
  </si>
  <si>
    <t>调出资金</t>
  </si>
  <si>
    <t>年终结余</t>
  </si>
  <si>
    <t>其中：人大事务</t>
  </si>
  <si>
    <t>其中：武装警察</t>
  </si>
  <si>
    <t>其中：基础研究</t>
  </si>
  <si>
    <t>其中：粮油事务</t>
  </si>
  <si>
    <t xml:space="preserve">       其他社会保障和就业支出</t>
  </si>
  <si>
    <t>九、节能环保</t>
  </si>
  <si>
    <t>2011年市级财政一般预算收支预算表</t>
  </si>
  <si>
    <t>2011年市级财政支出总预算表</t>
  </si>
  <si>
    <t>2011年市级政府性基金预算收支预算表</t>
  </si>
  <si>
    <t>当年市级财力</t>
  </si>
  <si>
    <t xml:space="preserve"> 其中： 人力资源和社会保障管理事务</t>
  </si>
  <si>
    <t xml:space="preserve"> 其中：公安</t>
  </si>
  <si>
    <t xml:space="preserve"> 其中：教育管理事务</t>
  </si>
  <si>
    <t xml:space="preserve">       城乡社区公共设施</t>
  </si>
  <si>
    <t xml:space="preserve">   国内债务付息</t>
  </si>
  <si>
    <t xml:space="preserve">  技术研究与开发</t>
  </si>
  <si>
    <t xml:space="preserve"> 其中： 技术研究与开发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</si>
  <si>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城乡社区公共设施</t>
    </r>
  </si>
  <si>
    <t>其中：城乡社区管理事务</t>
  </si>
  <si>
    <t>四、育林基金收入</t>
  </si>
  <si>
    <t>五、残疾人就业保障金收入</t>
  </si>
  <si>
    <t>六、政府住房基金收入</t>
  </si>
  <si>
    <t>七、城市公用事业附加收入</t>
  </si>
  <si>
    <t>八、国有土地收益基金收入</t>
  </si>
  <si>
    <t>九、农业土地开发资金收入</t>
  </si>
  <si>
    <t>十、国有土地使用权出让收入</t>
  </si>
  <si>
    <t>十一、城市基础设施配套费收入</t>
  </si>
  <si>
    <t>一、文化体育与传媒</t>
  </si>
  <si>
    <t>二、社会保障和就业</t>
  </si>
  <si>
    <t>三、城乡社区事务</t>
  </si>
  <si>
    <t>其中：政府住房基金支出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</si>
  <si>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国有土地使用权出让收入安排的支出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</si>
  <si>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新增建设用地有偿使用费安排的支出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</si>
  <si>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残疾人就业保障金支出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</si>
  <si>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大中型水库移民后期扶持基金支出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</si>
  <si>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文化事业建设费安排的支出</t>
    </r>
  </si>
  <si>
    <t>四、农林水事务</t>
  </si>
  <si>
    <t>五、交通运输</t>
  </si>
  <si>
    <t>六、资源勘探电力信息等事务</t>
  </si>
  <si>
    <t>七、其他支出</t>
  </si>
  <si>
    <t>政府性基金补助收入</t>
  </si>
  <si>
    <t>其中：教育管理事务</t>
  </si>
  <si>
    <t>其中：公路水路运输</t>
  </si>
  <si>
    <t>其中：资源勘探开发和服务支出</t>
  </si>
  <si>
    <t>其中：住房改革支出</t>
  </si>
  <si>
    <r>
      <t xml:space="preserve">      </t>
    </r>
    <r>
      <rPr>
        <sz val="11"/>
        <rFont val="宋体"/>
        <family val="0"/>
      </rPr>
      <t>个人所得税</t>
    </r>
  </si>
  <si>
    <r>
      <t xml:space="preserve">           </t>
    </r>
    <r>
      <rPr>
        <sz val="11"/>
        <rFont val="宋体"/>
        <family val="0"/>
      </rPr>
      <t>其他收入</t>
    </r>
  </si>
  <si>
    <r>
      <t xml:space="preserve">           </t>
    </r>
    <r>
      <rPr>
        <sz val="11"/>
        <rFont val="宋体"/>
        <family val="0"/>
      </rPr>
      <t>契税</t>
    </r>
  </si>
  <si>
    <r>
      <t xml:space="preserve">           </t>
    </r>
    <r>
      <rPr>
        <sz val="11"/>
        <rFont val="宋体"/>
        <family val="0"/>
      </rPr>
      <t>城镇土地使用税</t>
    </r>
  </si>
  <si>
    <r>
      <t xml:space="preserve">           </t>
    </r>
    <r>
      <rPr>
        <sz val="11"/>
        <rFont val="宋体"/>
        <family val="0"/>
      </rPr>
      <t>土地增值税</t>
    </r>
  </si>
  <si>
    <r>
      <t xml:space="preserve">            </t>
    </r>
    <r>
      <rPr>
        <sz val="11"/>
        <rFont val="宋体"/>
        <family val="0"/>
      </rPr>
      <t>房产税</t>
    </r>
  </si>
  <si>
    <r>
      <t xml:space="preserve">            </t>
    </r>
    <r>
      <rPr>
        <sz val="11"/>
        <rFont val="宋体"/>
        <family val="0"/>
      </rPr>
      <t>印花税</t>
    </r>
  </si>
  <si>
    <r>
      <t xml:space="preserve">           </t>
    </r>
    <r>
      <rPr>
        <sz val="11"/>
        <rFont val="宋体"/>
        <family val="0"/>
      </rPr>
      <t>车船税</t>
    </r>
  </si>
  <si>
    <r>
      <t xml:space="preserve">            </t>
    </r>
    <r>
      <rPr>
        <sz val="11"/>
        <rFont val="宋体"/>
        <family val="0"/>
      </rPr>
      <t>罚没收入</t>
    </r>
  </si>
  <si>
    <t xml:space="preserve"> 其中：文化</t>
  </si>
  <si>
    <t xml:space="preserve"> 其中：医疗卫生管理事务</t>
  </si>
  <si>
    <t xml:space="preserve"> 其中：环境保护管理事务</t>
  </si>
  <si>
    <t xml:space="preserve"> 其中：工业和信息产业监管支出</t>
  </si>
  <si>
    <r>
      <t xml:space="preserve">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其他商业服务业等事务支出</t>
    </r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</si>
</sst>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0_ ;[Red]\-0\ "/>
    <numFmt numFmtId="186" formatCode="0.0_ "/>
    <numFmt numFmtId="187" formatCode="0.0"/>
    <numFmt numFmtId="188" formatCode="#,##0.0"/>
    <numFmt numFmtId="189" formatCode="_ * #,##0_ ;_ * \-#,##0_ ;_ * &quot;-&quot;??_ ;_ @_ "/>
    <numFmt numFmtId="190" formatCode="_(&quot;$&quot;* #,##0.00_);_(&quot;$&quot;* \(#,##0.00\);_(&quot;$&quot;* &quot;-&quot;??_);_(@_)"/>
    <numFmt numFmtId="191" formatCode="_-&quot;$&quot;* #,##0_-;\-&quot;$&quot;* #,##0_-;_-&quot;$&quot;* &quot;-&quot;_-;_-@_-"/>
    <numFmt numFmtId="192" formatCode="#,##0;\-#,##0;&quot;-&quot;"/>
    <numFmt numFmtId="193" formatCode="\$#,##0.00;\(\$#,##0.00\)"/>
    <numFmt numFmtId="194" formatCode="\$#,##0;\(\$#,##0\)"/>
    <numFmt numFmtId="195" formatCode="#,##0;\(#,##0\)"/>
    <numFmt numFmtId="196" formatCode="0.0_);[Red]\(0.0\)"/>
    <numFmt numFmtId="197" formatCode="0_);[Red]\(0\)"/>
    <numFmt numFmtId="198" formatCode="yyyy&quot;年&quot;m&quot;月&quot;d&quot;日&quot;;@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0;_琀"/>
    <numFmt numFmtId="204" formatCode="* #,##0.00;* \-#,##0.00;* &quot;&quot;??;@"/>
    <numFmt numFmtId="205" formatCode="0.0_ ;[Red]\-0.0\ "/>
    <numFmt numFmtId="206" formatCode="&quot;￥&quot;#,##0;\-&quot;￥&quot;#,##0"/>
    <numFmt numFmtId="207" formatCode="&quot;￥&quot;#,##0;[Red]\-&quot;￥&quot;#,##0"/>
    <numFmt numFmtId="208" formatCode="&quot;￥&quot;#,##0.00;\-&quot;￥&quot;#,##0.00"/>
    <numFmt numFmtId="209" formatCode="&quot;￥&quot;#,##0.00;[Red]\-&quot;￥&quot;#,##0.00"/>
    <numFmt numFmtId="210" formatCode="_-&quot;￥&quot;* #,##0_-;\-&quot;￥&quot;* #,##0_-;_-&quot;￥&quot;* &quot;-&quot;_-;_-@_-"/>
    <numFmt numFmtId="211" formatCode="_-* #,##0_-;\-* #,##0_-;_-* &quot;-&quot;_-;_-@_-"/>
    <numFmt numFmtId="212" formatCode="_-&quot;￥&quot;* #,##0.00_-;\-&quot;￥&quot;* #,##0.00_-;_-&quot;￥&quot;* &quot;-&quot;??_-;_-@_-"/>
    <numFmt numFmtId="213" formatCode="_-* #,##0.00_-;\-* #,##0.00_-;_-* &quot;-&quot;??_-;_-@_-"/>
    <numFmt numFmtId="214" formatCode="0;_怀"/>
    <numFmt numFmtId="215" formatCode="0;_က"/>
    <numFmt numFmtId="216" formatCode="0;_␀"/>
    <numFmt numFmtId="217" formatCode="0.0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9"/>
      <name val="宋体"/>
      <family val="0"/>
    </font>
    <font>
      <i/>
      <sz val="9"/>
      <name val="宋体"/>
      <family val="0"/>
    </font>
    <font>
      <b/>
      <sz val="10"/>
      <name val="Arial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0"/>
      <name val="宋体"/>
      <family val="0"/>
    </font>
    <font>
      <sz val="12"/>
      <name val="官帕眉"/>
      <family val="3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name val="Courier"/>
      <family val="3"/>
    </font>
    <font>
      <b/>
      <sz val="11"/>
      <name val="黑体"/>
      <family val="0"/>
    </font>
    <font>
      <sz val="1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0" borderId="0" applyNumberFormat="0" applyBorder="0" applyAlignment="0" applyProtection="0"/>
    <xf numFmtId="0" fontId="28" fillId="23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7" borderId="0" applyNumberFormat="0" applyBorder="0" applyAlignment="0" applyProtection="0"/>
    <xf numFmtId="0" fontId="27" fillId="27" borderId="0" applyNumberFormat="0" applyBorder="0" applyAlignment="0" applyProtection="0"/>
    <xf numFmtId="192" fontId="29" fillId="0" borderId="0" applyFill="0" applyBorder="0" applyAlignment="0">
      <protection/>
    </xf>
    <xf numFmtId="41" fontId="26" fillId="0" borderId="0" applyFont="0" applyFill="0" applyBorder="0" applyAlignment="0" applyProtection="0"/>
    <xf numFmtId="195" fontId="30" fillId="0" borderId="0">
      <alignment/>
      <protection/>
    </xf>
    <xf numFmtId="43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30" fillId="0" borderId="0">
      <alignment/>
      <protection/>
    </xf>
    <xf numFmtId="0" fontId="31" fillId="0" borderId="0" applyProtection="0">
      <alignment/>
    </xf>
    <xf numFmtId="194" fontId="30" fillId="0" borderId="0">
      <alignment/>
      <protection/>
    </xf>
    <xf numFmtId="2" fontId="31" fillId="0" borderId="0" applyProtection="0">
      <alignment/>
    </xf>
    <xf numFmtId="38" fontId="32" fillId="28" borderId="0" applyNumberFormat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0" fontId="34" fillId="0" borderId="0" applyProtection="0">
      <alignment/>
    </xf>
    <xf numFmtId="0" fontId="33" fillId="0" borderId="0" applyProtection="0">
      <alignment/>
    </xf>
    <xf numFmtId="10" fontId="32" fillId="29" borderId="3" applyNumberFormat="0" applyBorder="0" applyAlignment="0" applyProtection="0"/>
    <xf numFmtId="37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10" fontId="26" fillId="0" borderId="0" applyFont="0" applyFill="0" applyBorder="0" applyAlignment="0" applyProtection="0"/>
    <xf numFmtId="1" fontId="26" fillId="0" borderId="0">
      <alignment/>
      <protection/>
    </xf>
    <xf numFmtId="0" fontId="31" fillId="0" borderId="4" applyProtection="0">
      <alignment/>
    </xf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3">
      <alignment horizontal="distributed" vertical="center" wrapText="1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3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2" fillId="3" borderId="0" applyNumberFormat="0" applyBorder="0" applyAlignment="0" applyProtection="0"/>
    <xf numFmtId="0" fontId="43" fillId="30" borderId="0" applyNumberFormat="0" applyBorder="0" applyAlignment="0" applyProtection="0"/>
    <xf numFmtId="0" fontId="7" fillId="3" borderId="0" applyNumberFormat="0" applyBorder="0" applyAlignment="0" applyProtection="0"/>
    <xf numFmtId="0" fontId="42" fillId="3" borderId="0" applyNumberFormat="0" applyBorder="0" applyAlignment="0" applyProtection="0"/>
    <xf numFmtId="0" fontId="43" fillId="3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5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7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4" borderId="0" applyNumberFormat="0" applyBorder="0" applyAlignment="0" applyProtection="0"/>
    <xf numFmtId="0" fontId="47" fillId="23" borderId="0" applyNumberFormat="0" applyBorder="0" applyAlignment="0" applyProtection="0"/>
    <xf numFmtId="0" fontId="9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7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7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198" fontId="4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8" borderId="9" applyNumberFormat="0" applyAlignment="0" applyProtection="0"/>
    <xf numFmtId="0" fontId="12" fillId="31" borderId="1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>
      <alignment/>
      <protection/>
    </xf>
    <xf numFmtId="199" fontId="50" fillId="0" borderId="0" applyFont="0" applyFill="0" applyBorder="0" applyAlignment="0" applyProtection="0"/>
    <xf numFmtId="200" fontId="50" fillId="0" borderId="0" applyFont="0" applyFill="0" applyBorder="0" applyAlignment="0" applyProtection="0"/>
    <xf numFmtId="201" fontId="50" fillId="0" borderId="0" applyFont="0" applyFill="0" applyBorder="0" applyAlignment="0" applyProtection="0"/>
    <xf numFmtId="202" fontId="50" fillId="0" borderId="0" applyFont="0" applyFill="0" applyBorder="0" applyAlignment="0" applyProtection="0"/>
    <xf numFmtId="0" fontId="3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>
      <alignment/>
      <protection/>
    </xf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17" fillId="28" borderId="12" applyNumberFormat="0" applyAlignment="0" applyProtection="0"/>
    <xf numFmtId="0" fontId="18" fillId="7" borderId="9" applyNumberFormat="0" applyAlignment="0" applyProtection="0"/>
    <xf numFmtId="1" fontId="24" fillId="0" borderId="3">
      <alignment vertical="center"/>
      <protection locked="0"/>
    </xf>
    <xf numFmtId="0" fontId="52" fillId="0" borderId="0">
      <alignment/>
      <protection/>
    </xf>
    <xf numFmtId="187" fontId="24" fillId="0" borderId="3">
      <alignment vertical="center"/>
      <protection locked="0"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0" fillId="40" borderId="13" applyNumberFormat="0" applyFont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21" fillId="0" borderId="0" xfId="0" applyFont="1" applyFill="1" applyAlignment="1">
      <alignment/>
    </xf>
    <xf numFmtId="0" fontId="24" fillId="0" borderId="3" xfId="0" applyFont="1" applyFill="1" applyBorder="1" applyAlignment="1">
      <alignment vertical="center"/>
    </xf>
    <xf numFmtId="184" fontId="24" fillId="0" borderId="3" xfId="0" applyNumberFormat="1" applyFont="1" applyFill="1" applyBorder="1" applyAlignment="1" applyProtection="1">
      <alignment vertical="center"/>
      <protection locked="0"/>
    </xf>
    <xf numFmtId="0" fontId="24" fillId="0" borderId="3" xfId="0" applyFont="1" applyFill="1" applyBorder="1" applyAlignment="1">
      <alignment horizontal="left" vertical="center"/>
    </xf>
    <xf numFmtId="0" fontId="24" fillId="0" borderId="3" xfId="127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>
      <alignment/>
    </xf>
    <xf numFmtId="1" fontId="24" fillId="0" borderId="3" xfId="0" applyNumberFormat="1" applyFont="1" applyFill="1" applyBorder="1" applyAlignment="1" applyProtection="1">
      <alignment horizontal="left" vertical="center"/>
      <protection locked="0"/>
    </xf>
    <xf numFmtId="1" fontId="24" fillId="0" borderId="3" xfId="0" applyNumberFormat="1" applyFont="1" applyFill="1" applyBorder="1" applyAlignment="1" applyProtection="1">
      <alignment vertical="center"/>
      <protection locked="0"/>
    </xf>
    <xf numFmtId="0" fontId="24" fillId="0" borderId="14" xfId="127" applyNumberFormat="1" applyFont="1" applyFill="1" applyBorder="1" applyAlignment="1" applyProtection="1">
      <alignment vertical="center"/>
      <protection/>
    </xf>
    <xf numFmtId="3" fontId="24" fillId="0" borderId="3" xfId="0" applyNumberFormat="1" applyFont="1" applyFill="1" applyBorder="1" applyAlignment="1" applyProtection="1">
      <alignment vertical="center"/>
      <protection/>
    </xf>
    <xf numFmtId="0" fontId="24" fillId="0" borderId="3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24" fillId="0" borderId="3" xfId="0" applyFont="1" applyFill="1" applyBorder="1" applyAlignment="1">
      <alignment horizontal="center" vertical="center"/>
    </xf>
    <xf numFmtId="184" fontId="24" fillId="0" borderId="3" xfId="0" applyNumberFormat="1" applyFont="1" applyFill="1" applyBorder="1" applyAlignment="1" applyProtection="1">
      <alignment horizontal="left" vertical="center"/>
      <protection locked="0"/>
    </xf>
    <xf numFmtId="0" fontId="53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/>
    </xf>
    <xf numFmtId="1" fontId="24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3" fontId="25" fillId="0" borderId="3" xfId="0" applyNumberFormat="1" applyFont="1" applyFill="1" applyBorder="1" applyAlignment="1">
      <alignment vertical="center"/>
    </xf>
    <xf numFmtId="49" fontId="25" fillId="0" borderId="3" xfId="125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/>
    </xf>
    <xf numFmtId="49" fontId="24" fillId="0" borderId="3" xfId="125" applyNumberFormat="1" applyFont="1" applyFill="1" applyBorder="1" applyAlignment="1" applyProtection="1">
      <alignment vertical="center" wrapText="1"/>
      <protection/>
    </xf>
    <xf numFmtId="3" fontId="24" fillId="0" borderId="3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49" fontId="25" fillId="0" borderId="3" xfId="125" applyNumberFormat="1" applyFont="1" applyFill="1" applyBorder="1" applyAlignment="1" applyProtection="1">
      <alignment vertical="center" wrapText="1"/>
      <protection/>
    </xf>
    <xf numFmtId="49" fontId="25" fillId="0" borderId="14" xfId="125" applyNumberFormat="1" applyFont="1" applyFill="1" applyBorder="1" applyAlignment="1" applyProtection="1">
      <alignment vertical="center" wrapText="1"/>
      <protection/>
    </xf>
    <xf numFmtId="49" fontId="25" fillId="0" borderId="14" xfId="125" applyNumberFormat="1" applyFont="1" applyFill="1" applyBorder="1" applyAlignment="1" applyProtection="1">
      <alignment horizontal="left" vertical="center" wrapText="1"/>
      <protection/>
    </xf>
    <xf numFmtId="49" fontId="24" fillId="0" borderId="3" xfId="125" applyNumberFormat="1" applyFont="1" applyFill="1" applyBorder="1" applyAlignment="1" applyProtection="1">
      <alignment horizontal="left" vertical="center" wrapText="1" indent="1"/>
      <protection/>
    </xf>
    <xf numFmtId="49" fontId="24" fillId="0" borderId="14" xfId="125" applyNumberFormat="1" applyFont="1" applyFill="1" applyBorder="1" applyAlignment="1" applyProtection="1">
      <alignment horizontal="left" vertical="center" wrapText="1" indent="1"/>
      <protection/>
    </xf>
    <xf numFmtId="3" fontId="0" fillId="0" borderId="3" xfId="115" applyNumberFormat="1" applyFont="1" applyFill="1" applyBorder="1" applyAlignment="1">
      <alignment/>
      <protection/>
    </xf>
    <xf numFmtId="3" fontId="24" fillId="0" borderId="0" xfId="0" applyNumberFormat="1" applyFont="1" applyFill="1" applyAlignment="1">
      <alignment/>
    </xf>
    <xf numFmtId="0" fontId="24" fillId="0" borderId="3" xfId="115" applyFont="1" applyFill="1" applyBorder="1" applyProtection="1">
      <alignment vertical="center"/>
      <protection/>
    </xf>
    <xf numFmtId="3" fontId="0" fillId="0" borderId="3" xfId="115" applyNumberFormat="1" applyFont="1" applyFill="1" applyBorder="1">
      <alignment vertical="center"/>
      <protection/>
    </xf>
    <xf numFmtId="184" fontId="24" fillId="0" borderId="3" xfId="0" applyNumberFormat="1" applyFont="1" applyFill="1" applyBorder="1" applyAlignment="1" applyProtection="1">
      <alignment horizontal="left" vertical="center"/>
      <protection locked="0"/>
    </xf>
    <xf numFmtId="3" fontId="24" fillId="0" borderId="3" xfId="0" applyNumberFormat="1" applyFont="1" applyFill="1" applyBorder="1" applyAlignment="1">
      <alignment vertical="center"/>
    </xf>
    <xf numFmtId="49" fontId="24" fillId="0" borderId="3" xfId="126" applyNumberFormat="1" applyFont="1" applyFill="1" applyBorder="1" applyAlignment="1">
      <alignment vertical="center" wrapText="1"/>
      <protection/>
    </xf>
    <xf numFmtId="3" fontId="0" fillId="0" borderId="3" xfId="115" applyNumberFormat="1" applyFont="1" applyFill="1" applyBorder="1">
      <alignment vertical="center"/>
      <protection/>
    </xf>
    <xf numFmtId="49" fontId="24" fillId="0" borderId="3" xfId="125" applyNumberFormat="1" applyFont="1" applyFill="1" applyBorder="1" applyAlignment="1" applyProtection="1">
      <alignment horizontal="left" vertical="center" wrapText="1" indent="1"/>
      <protection/>
    </xf>
    <xf numFmtId="49" fontId="24" fillId="0" borderId="3" xfId="125" applyNumberFormat="1" applyFont="1" applyFill="1" applyBorder="1" applyAlignment="1" applyProtection="1">
      <alignment vertical="center" wrapText="1"/>
      <protection/>
    </xf>
    <xf numFmtId="3" fontId="24" fillId="0" borderId="3" xfId="0" applyNumberFormat="1" applyFont="1" applyFill="1" applyBorder="1" applyAlignment="1" applyProtection="1">
      <alignment vertical="center"/>
      <protection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/>
    </xf>
    <xf numFmtId="0" fontId="23" fillId="0" borderId="3" xfId="0" applyFont="1" applyFill="1" applyBorder="1" applyAlignment="1">
      <alignment/>
    </xf>
    <xf numFmtId="0" fontId="24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49" fontId="24" fillId="0" borderId="3" xfId="125" applyNumberFormat="1" applyFont="1" applyFill="1" applyBorder="1" applyAlignment="1" applyProtection="1">
      <alignment horizontal="left" vertical="center" wrapText="1"/>
      <protection/>
    </xf>
    <xf numFmtId="0" fontId="54" fillId="0" borderId="3" xfId="115" applyFont="1" applyFill="1" applyBorder="1" applyAlignment="1">
      <alignment vertical="center"/>
      <protection/>
    </xf>
    <xf numFmtId="3" fontId="24" fillId="0" borderId="3" xfId="115" applyNumberFormat="1" applyFont="1" applyFill="1" applyBorder="1" applyAlignment="1">
      <alignment/>
      <protection/>
    </xf>
    <xf numFmtId="0" fontId="24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84" fontId="24" fillId="0" borderId="3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3" fontId="25" fillId="0" borderId="3" xfId="0" applyNumberFormat="1" applyFont="1" applyFill="1" applyBorder="1" applyAlignment="1">
      <alignment horizontal="center" vertical="center"/>
    </xf>
    <xf numFmtId="3" fontId="25" fillId="0" borderId="3" xfId="0" applyNumberFormat="1" applyFont="1" applyFill="1" applyBorder="1" applyAlignment="1">
      <alignment horizontal="center" vertical="center" wrapText="1"/>
    </xf>
    <xf numFmtId="3" fontId="24" fillId="0" borderId="3" xfId="0" applyNumberFormat="1" applyFont="1" applyFill="1" applyBorder="1" applyAlignment="1">
      <alignment horizontal="center" wrapText="1"/>
    </xf>
  </cellXfs>
  <cellStyles count="197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mma [0]" xfId="59"/>
    <cellStyle name="comma zerodec" xfId="60"/>
    <cellStyle name="Comma_1995" xfId="61"/>
    <cellStyle name="Currency [0]" xfId="62"/>
    <cellStyle name="Currency_1995" xfId="63"/>
    <cellStyle name="Currency1" xfId="64"/>
    <cellStyle name="Date" xfId="65"/>
    <cellStyle name="Dollar (zero dec)" xfId="66"/>
    <cellStyle name="Fixed" xfId="67"/>
    <cellStyle name="Grey" xfId="68"/>
    <cellStyle name="Header1" xfId="69"/>
    <cellStyle name="Header2" xfId="70"/>
    <cellStyle name="HEADING1" xfId="71"/>
    <cellStyle name="HEADING2" xfId="72"/>
    <cellStyle name="Input [yellow]" xfId="73"/>
    <cellStyle name="no dec" xfId="74"/>
    <cellStyle name="Norma,_laroux_4_营业在建 (2)_E21" xfId="75"/>
    <cellStyle name="Normal - Style1" xfId="76"/>
    <cellStyle name="Normal_#10-Headcount" xfId="77"/>
    <cellStyle name="Percent [2]" xfId="78"/>
    <cellStyle name="Percent_laroux" xfId="79"/>
    <cellStyle name="Total" xfId="80"/>
    <cellStyle name="Percent" xfId="81"/>
    <cellStyle name="百分比 2" xfId="82"/>
    <cellStyle name="标题" xfId="83"/>
    <cellStyle name="标题 1" xfId="84"/>
    <cellStyle name="标题 2" xfId="85"/>
    <cellStyle name="标题 3" xfId="86"/>
    <cellStyle name="标题 4" xfId="87"/>
    <cellStyle name="表标题" xfId="88"/>
    <cellStyle name="差" xfId="89"/>
    <cellStyle name="差_20 2007年河南结算单" xfId="90"/>
    <cellStyle name="差_2007结算与财力(6.2)" xfId="91"/>
    <cellStyle name="差_2007年结算已定项目对账单" xfId="92"/>
    <cellStyle name="差_2007年中央财政与河南省财政年终决算结算单" xfId="93"/>
    <cellStyle name="差_2008年财政收支预算草案(1.4)" xfId="94"/>
    <cellStyle name="差_2009年财力测算情况11.19" xfId="95"/>
    <cellStyle name="差_2009年结算（最终）" xfId="96"/>
    <cellStyle name="差_2010年收入预测表（20091218)）" xfId="97"/>
    <cellStyle name="差_2010年收入预测表（20091219)）" xfId="98"/>
    <cellStyle name="差_2010年收入预测表（20091230)）" xfId="99"/>
    <cellStyle name="差_2010省级行政性收费专项收入批复" xfId="100"/>
    <cellStyle name="差_20111127汇报附表（8张）" xfId="101"/>
    <cellStyle name="差_2011年财政收支预算草案2011.1.14" xfId="102"/>
    <cellStyle name="差_2011年全省及省级预计2011-12-12" xfId="103"/>
    <cellStyle name="差_2011年预算表格2010.12.9" xfId="104"/>
    <cellStyle name="差_2011年预算大表11-26" xfId="105"/>
    <cellStyle name="差_Book1" xfId="106"/>
    <cellStyle name="差_财政厅编制用表（2011年报省人大）" xfId="107"/>
    <cellStyle name="差_国有资本经营预算（2011年报省人大）" xfId="108"/>
    <cellStyle name="差_河南省----2009-05-21（补充数据）" xfId="109"/>
    <cellStyle name="差_津补贴保障测算(5.21)" xfId="110"/>
    <cellStyle name="差_商品交易所2006--2008年税收" xfId="111"/>
    <cellStyle name="差_省电力2008年 工作表" xfId="112"/>
    <cellStyle name="差_省属监狱人员级别表(驻外)" xfId="113"/>
    <cellStyle name="常规 11" xfId="114"/>
    <cellStyle name="常规 2" xfId="115"/>
    <cellStyle name="常规 2 2" xfId="116"/>
    <cellStyle name="常规 2_2009年结算（最终）" xfId="117"/>
    <cellStyle name="常规 3" xfId="118"/>
    <cellStyle name="常规 4" xfId="119"/>
    <cellStyle name="常规 5" xfId="120"/>
    <cellStyle name="常规 6" xfId="121"/>
    <cellStyle name="常规 7" xfId="122"/>
    <cellStyle name="常规 8" xfId="123"/>
    <cellStyle name="常规 9" xfId="124"/>
    <cellStyle name="常规_2010年预算大表" xfId="125"/>
    <cellStyle name="常规_附件2：二维表" xfId="126"/>
    <cellStyle name="常规_录入表" xfId="127"/>
    <cellStyle name="超级链接" xfId="128"/>
    <cellStyle name="Hyperlink" xfId="129"/>
    <cellStyle name="分级显示行_1_13区汇总" xfId="130"/>
    <cellStyle name="归盒啦_95" xfId="131"/>
    <cellStyle name="好" xfId="132"/>
    <cellStyle name="好_20 2007年河南结算单" xfId="133"/>
    <cellStyle name="好_2007结算与财力(6.2)" xfId="134"/>
    <cellStyle name="好_2007年结算已定项目对账单" xfId="135"/>
    <cellStyle name="好_2007年中央财政与河南省财政年终决算结算单" xfId="136"/>
    <cellStyle name="好_2008年财政收支预算草案(1.4)" xfId="137"/>
    <cellStyle name="好_2009年财力测算情况11.19" xfId="138"/>
    <cellStyle name="好_2009年结算（最终）" xfId="139"/>
    <cellStyle name="好_2010年收入预测表（20091218)）" xfId="140"/>
    <cellStyle name="好_2010年收入预测表（20091219)）" xfId="141"/>
    <cellStyle name="好_2010年收入预测表（20091230)）" xfId="142"/>
    <cellStyle name="好_2010省级行政性收费专项收入批复" xfId="143"/>
    <cellStyle name="好_20111127汇报附表（8张）" xfId="144"/>
    <cellStyle name="好_2011年财政收支预算草案2011.1.14" xfId="145"/>
    <cellStyle name="好_2011年全省及省级预计2011-12-12" xfId="146"/>
    <cellStyle name="好_2011年预算表格2010.12.9" xfId="147"/>
    <cellStyle name="好_2011年预算大表11-26" xfId="148"/>
    <cellStyle name="好_Book1" xfId="149"/>
    <cellStyle name="好_财政厅编制用表（2011年报省人大）" xfId="150"/>
    <cellStyle name="好_国有资本经营预算（2011年报省人大）" xfId="151"/>
    <cellStyle name="好_河南省----2009-05-21（补充数据）" xfId="152"/>
    <cellStyle name="好_津补贴保障测算(5.21)" xfId="153"/>
    <cellStyle name="好_商品交易所2006--2008年税收" xfId="154"/>
    <cellStyle name="好_省电力2008年 工作表" xfId="155"/>
    <cellStyle name="好_省属监狱人员级别表(驻外)" xfId="156"/>
    <cellStyle name="后继超级链接" xfId="157"/>
    <cellStyle name="后继超链接" xfId="158"/>
    <cellStyle name="汇总" xfId="159"/>
    <cellStyle name="Currency" xfId="160"/>
    <cellStyle name="货币 2" xfId="161"/>
    <cellStyle name="Currency [0]" xfId="162"/>
    <cellStyle name="计算" xfId="163"/>
    <cellStyle name="检查单元格" xfId="164"/>
    <cellStyle name="解释性文本" xfId="165"/>
    <cellStyle name="警告文本" xfId="166"/>
    <cellStyle name="链接单元格" xfId="167"/>
    <cellStyle name="콤마 [0]_BOILER-CO1" xfId="168"/>
    <cellStyle name="콤마_BOILER-CO1" xfId="169"/>
    <cellStyle name="통화 [0]_BOILER-CO1" xfId="170"/>
    <cellStyle name="통화_BOILER-CO1" xfId="171"/>
    <cellStyle name="표준_0N-HANDLING " xfId="172"/>
    <cellStyle name="霓付 [0]_ +Foil &amp; -FOIL &amp; PAPER" xfId="173"/>
    <cellStyle name="霓付_ +Foil &amp; -FOIL &amp; PAPER" xfId="174"/>
    <cellStyle name="烹拳 [0]_ +Foil &amp; -FOIL &amp; PAPER" xfId="175"/>
    <cellStyle name="烹拳_ +Foil &amp; -FOIL &amp; PAPER" xfId="176"/>
    <cellStyle name="普通_ 白土" xfId="177"/>
    <cellStyle name="千分位[0]_ 白土" xfId="178"/>
    <cellStyle name="千分位_ 白土" xfId="179"/>
    <cellStyle name="千位[0]_(人代会用)" xfId="180"/>
    <cellStyle name="千位_(人代会用)" xfId="181"/>
    <cellStyle name="Comma" xfId="182"/>
    <cellStyle name="Comma [0]" xfId="183"/>
    <cellStyle name="千位分隔[0] 2" xfId="184"/>
    <cellStyle name="千位分隔[0] 3" xfId="185"/>
    <cellStyle name="千位分季_新建 Microsoft Excel 工作表" xfId="186"/>
    <cellStyle name="钎霖_4岿角利" xfId="187"/>
    <cellStyle name="强调 1" xfId="188"/>
    <cellStyle name="强调 2" xfId="189"/>
    <cellStyle name="强调 3" xfId="190"/>
    <cellStyle name="强调文字颜色 1" xfId="191"/>
    <cellStyle name="强调文字颜色 2" xfId="192"/>
    <cellStyle name="强调文字颜色 3" xfId="193"/>
    <cellStyle name="强调文字颜色 4" xfId="194"/>
    <cellStyle name="强调文字颜色 5" xfId="195"/>
    <cellStyle name="强调文字颜色 6" xfId="196"/>
    <cellStyle name="适中" xfId="197"/>
    <cellStyle name="输出" xfId="198"/>
    <cellStyle name="输入" xfId="199"/>
    <cellStyle name="数字" xfId="200"/>
    <cellStyle name="未定义" xfId="201"/>
    <cellStyle name="小数" xfId="202"/>
    <cellStyle name="样式 1" xfId="203"/>
    <cellStyle name="Followed Hyperlink" xfId="204"/>
    <cellStyle name="注释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26700;&#38754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26700;&#38754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showGridLines="0" showZeros="0" zoomScalePageLayoutView="0" workbookViewId="0" topLeftCell="A1">
      <pane ySplit="5" topLeftCell="A86" activePane="bottomLeft" state="frozen"/>
      <selection pane="topLeft" activeCell="A1" sqref="A1"/>
      <selection pane="bottomLeft" activeCell="D92" sqref="D92:D93"/>
    </sheetView>
  </sheetViews>
  <sheetFormatPr defaultColWidth="9.00390625" defaultRowHeight="14.25"/>
  <cols>
    <col min="1" max="1" width="34.25390625" style="3" customWidth="1"/>
    <col min="2" max="2" width="12.75390625" style="2" customWidth="1"/>
    <col min="3" max="3" width="36.875" style="3" customWidth="1"/>
    <col min="4" max="4" width="13.25390625" style="2" bestFit="1" customWidth="1"/>
    <col min="5" max="16384" width="9.00390625" style="2" customWidth="1"/>
  </cols>
  <sheetData>
    <row r="1" ht="14.25" customHeight="1">
      <c r="A1" s="1" t="s">
        <v>2</v>
      </c>
    </row>
    <row r="2" spans="1:4" s="5" customFormat="1" ht="20.25" customHeight="1">
      <c r="A2" s="59" t="s">
        <v>226</v>
      </c>
      <c r="B2" s="59"/>
      <c r="C2" s="59"/>
      <c r="D2" s="59"/>
    </row>
    <row r="3" spans="1:4" ht="15" customHeight="1">
      <c r="A3" s="1"/>
      <c r="D3" s="21" t="s">
        <v>4</v>
      </c>
    </row>
    <row r="4" spans="1:4" ht="17.25" customHeight="1">
      <c r="A4" s="60" t="s">
        <v>103</v>
      </c>
      <c r="B4" s="61"/>
      <c r="C4" s="62" t="s">
        <v>104</v>
      </c>
      <c r="D4" s="62"/>
    </row>
    <row r="5" spans="1:4" ht="17.25" customHeight="1">
      <c r="A5" s="20" t="s">
        <v>21</v>
      </c>
      <c r="B5" s="20" t="s">
        <v>5</v>
      </c>
      <c r="C5" s="20" t="s">
        <v>21</v>
      </c>
      <c r="D5" s="20" t="s">
        <v>5</v>
      </c>
    </row>
    <row r="6" spans="1:4" ht="17.25" customHeight="1">
      <c r="A6" s="6" t="s">
        <v>6</v>
      </c>
      <c r="B6" s="30">
        <v>1508268</v>
      </c>
      <c r="C6" s="7" t="s">
        <v>7</v>
      </c>
      <c r="D6" s="30">
        <v>70879</v>
      </c>
    </row>
    <row r="7" spans="1:4" ht="17.25" customHeight="1">
      <c r="A7" s="6" t="s">
        <v>88</v>
      </c>
      <c r="B7" s="30">
        <v>100746</v>
      </c>
      <c r="C7" s="18" t="s">
        <v>96</v>
      </c>
      <c r="D7" s="30">
        <v>2554</v>
      </c>
    </row>
    <row r="8" spans="1:4" ht="17.25" customHeight="1">
      <c r="A8" s="6" t="s">
        <v>89</v>
      </c>
      <c r="B8" s="30">
        <v>762679</v>
      </c>
      <c r="C8" s="18" t="s">
        <v>26</v>
      </c>
      <c r="D8" s="30">
        <v>1901</v>
      </c>
    </row>
    <row r="9" spans="1:4" ht="17.25" customHeight="1">
      <c r="A9" s="6" t="s">
        <v>90</v>
      </c>
      <c r="B9" s="30">
        <v>264282</v>
      </c>
      <c r="C9" s="18" t="s">
        <v>27</v>
      </c>
      <c r="D9" s="30">
        <v>12503</v>
      </c>
    </row>
    <row r="10" spans="1:4" ht="17.25" customHeight="1">
      <c r="A10" s="56" t="s">
        <v>265</v>
      </c>
      <c r="B10" s="55">
        <v>98019</v>
      </c>
      <c r="C10" s="18" t="s">
        <v>28</v>
      </c>
      <c r="D10" s="30">
        <v>5887</v>
      </c>
    </row>
    <row r="11" spans="1:4" ht="17.25" customHeight="1">
      <c r="A11" s="6" t="s">
        <v>91</v>
      </c>
      <c r="B11" s="30">
        <v>38869</v>
      </c>
      <c r="C11" s="18" t="s">
        <v>29</v>
      </c>
      <c r="D11" s="30">
        <v>2210</v>
      </c>
    </row>
    <row r="12" spans="1:4" ht="17.25" customHeight="1">
      <c r="A12" s="54" t="s">
        <v>270</v>
      </c>
      <c r="B12" s="55">
        <v>13943</v>
      </c>
      <c r="C12" s="18" t="s">
        <v>30</v>
      </c>
      <c r="D12" s="30">
        <v>6708</v>
      </c>
    </row>
    <row r="13" spans="1:4" ht="17.25" customHeight="1">
      <c r="A13" s="54" t="s">
        <v>271</v>
      </c>
      <c r="B13" s="55">
        <v>8023</v>
      </c>
      <c r="C13" s="18" t="s">
        <v>31</v>
      </c>
      <c r="D13" s="30">
        <v>1461</v>
      </c>
    </row>
    <row r="14" spans="1:4" ht="17.25" customHeight="1">
      <c r="A14" s="54" t="s">
        <v>268</v>
      </c>
      <c r="B14" s="55">
        <v>6458</v>
      </c>
      <c r="C14" s="18" t="s">
        <v>32</v>
      </c>
      <c r="D14" s="30">
        <v>2640</v>
      </c>
    </row>
    <row r="15" spans="1:4" ht="17.25" customHeight="1">
      <c r="A15" s="54" t="s">
        <v>269</v>
      </c>
      <c r="B15" s="55">
        <v>1810</v>
      </c>
      <c r="C15" s="18" t="s">
        <v>33</v>
      </c>
      <c r="D15" s="30">
        <v>7765</v>
      </c>
    </row>
    <row r="16" spans="1:4" ht="17.25" customHeight="1">
      <c r="A16" s="54" t="s">
        <v>272</v>
      </c>
      <c r="B16" s="55">
        <v>23439</v>
      </c>
      <c r="C16" s="18" t="s">
        <v>34</v>
      </c>
      <c r="D16" s="30">
        <v>1574</v>
      </c>
    </row>
    <row r="17" spans="1:4" ht="17.25" customHeight="1">
      <c r="A17" s="54" t="s">
        <v>267</v>
      </c>
      <c r="B17" s="55">
        <v>190000</v>
      </c>
      <c r="C17" s="18" t="s">
        <v>35</v>
      </c>
      <c r="D17" s="30">
        <v>1920</v>
      </c>
    </row>
    <row r="18" spans="1:4" ht="17.25" customHeight="1">
      <c r="A18" s="6" t="s">
        <v>8</v>
      </c>
      <c r="B18" s="30">
        <v>436106</v>
      </c>
      <c r="C18" s="7" t="s">
        <v>36</v>
      </c>
      <c r="D18" s="30">
        <v>703</v>
      </c>
    </row>
    <row r="19" spans="1:4" ht="17.25" customHeight="1">
      <c r="A19" s="6" t="s">
        <v>92</v>
      </c>
      <c r="B19" s="30">
        <v>58730</v>
      </c>
      <c r="C19" s="7" t="s">
        <v>37</v>
      </c>
      <c r="D19" s="30">
        <v>116219</v>
      </c>
    </row>
    <row r="20" spans="1:4" ht="17.25" customHeight="1">
      <c r="A20" s="6" t="s">
        <v>93</v>
      </c>
      <c r="B20" s="30">
        <v>75421</v>
      </c>
      <c r="C20" s="18" t="s">
        <v>231</v>
      </c>
      <c r="D20" s="30">
        <v>88015</v>
      </c>
    </row>
    <row r="21" spans="1:4" ht="17.25" customHeight="1">
      <c r="A21" s="54" t="s">
        <v>273</v>
      </c>
      <c r="B21" s="55">
        <v>29668</v>
      </c>
      <c r="C21" s="18" t="s">
        <v>105</v>
      </c>
      <c r="D21" s="30">
        <v>5848</v>
      </c>
    </row>
    <row r="22" spans="1:4" ht="17.25" customHeight="1">
      <c r="A22" s="6" t="s">
        <v>94</v>
      </c>
      <c r="B22" s="30">
        <v>251000</v>
      </c>
      <c r="C22" s="18" t="s">
        <v>38</v>
      </c>
      <c r="D22" s="30">
        <v>7287</v>
      </c>
    </row>
    <row r="23" spans="1:4" ht="17.25" customHeight="1">
      <c r="A23" s="6" t="s">
        <v>95</v>
      </c>
      <c r="B23" s="30">
        <v>956</v>
      </c>
      <c r="C23" s="18" t="s">
        <v>39</v>
      </c>
      <c r="D23" s="30">
        <v>4027</v>
      </c>
    </row>
    <row r="24" spans="1:4" ht="17.25" customHeight="1">
      <c r="A24" s="54" t="s">
        <v>266</v>
      </c>
      <c r="B24" s="55">
        <v>20331</v>
      </c>
      <c r="C24" s="7" t="s">
        <v>40</v>
      </c>
      <c r="D24" s="30">
        <v>218456</v>
      </c>
    </row>
    <row r="25" spans="1:4" ht="17.25" customHeight="1">
      <c r="A25" s="57"/>
      <c r="B25" s="48"/>
      <c r="C25" s="7" t="s">
        <v>232</v>
      </c>
      <c r="D25" s="30">
        <v>8885</v>
      </c>
    </row>
    <row r="26" spans="1:4" ht="17.25" customHeight="1">
      <c r="A26" s="6"/>
      <c r="B26" s="30"/>
      <c r="C26" s="7" t="s">
        <v>41</v>
      </c>
      <c r="D26" s="30">
        <v>69038</v>
      </c>
    </row>
    <row r="27" spans="1:4" ht="17.25" customHeight="1">
      <c r="A27" s="6"/>
      <c r="B27" s="30"/>
      <c r="C27" s="7" t="s">
        <v>42</v>
      </c>
      <c r="D27" s="30">
        <v>44339</v>
      </c>
    </row>
    <row r="28" spans="1:4" ht="17.25" customHeight="1">
      <c r="A28" s="6"/>
      <c r="B28" s="30"/>
      <c r="C28" s="7" t="s">
        <v>43</v>
      </c>
      <c r="D28" s="30">
        <v>2886</v>
      </c>
    </row>
    <row r="29" spans="1:4" ht="17.25" customHeight="1">
      <c r="A29" s="6"/>
      <c r="B29" s="30"/>
      <c r="C29" s="7" t="s">
        <v>44</v>
      </c>
      <c r="D29" s="30">
        <v>37117</v>
      </c>
    </row>
    <row r="30" spans="1:4" ht="17.25" customHeight="1">
      <c r="A30" s="6"/>
      <c r="B30" s="30"/>
      <c r="C30" s="7" t="s">
        <v>45</v>
      </c>
      <c r="D30" s="30">
        <v>24049</v>
      </c>
    </row>
    <row r="31" spans="1:4" ht="17.25" customHeight="1">
      <c r="A31" s="6"/>
      <c r="B31" s="30"/>
      <c r="C31" s="41" t="s">
        <v>236</v>
      </c>
      <c r="D31" s="42">
        <v>21000</v>
      </c>
    </row>
    <row r="32" spans="1:4" ht="17.25" customHeight="1">
      <c r="A32" s="6"/>
      <c r="B32" s="30"/>
      <c r="C32" s="7" t="s">
        <v>46</v>
      </c>
      <c r="D32" s="30">
        <v>29914</v>
      </c>
    </row>
    <row r="33" spans="1:4" ht="17.25" customHeight="1">
      <c r="A33" s="6"/>
      <c r="B33" s="30"/>
      <c r="C33" s="7" t="s">
        <v>274</v>
      </c>
      <c r="D33" s="30">
        <v>4929</v>
      </c>
    </row>
    <row r="34" spans="1:4" ht="17.25" customHeight="1">
      <c r="A34" s="6"/>
      <c r="B34" s="30"/>
      <c r="C34" s="7" t="s">
        <v>47</v>
      </c>
      <c r="D34" s="30">
        <v>2831</v>
      </c>
    </row>
    <row r="35" spans="1:4" ht="17.25" customHeight="1">
      <c r="A35" s="6"/>
      <c r="B35" s="30"/>
      <c r="C35" s="7" t="s">
        <v>48</v>
      </c>
      <c r="D35" s="30">
        <v>1405</v>
      </c>
    </row>
    <row r="36" spans="1:4" ht="17.25" customHeight="1">
      <c r="A36" s="6"/>
      <c r="B36" s="30"/>
      <c r="C36" s="7" t="s">
        <v>49</v>
      </c>
      <c r="D36" s="30">
        <v>4284</v>
      </c>
    </row>
    <row r="37" spans="1:4" ht="17.25" customHeight="1">
      <c r="A37" s="6"/>
      <c r="B37" s="30"/>
      <c r="C37" s="7" t="s">
        <v>50</v>
      </c>
      <c r="D37" s="30">
        <v>16445</v>
      </c>
    </row>
    <row r="38" spans="1:4" ht="17.25" customHeight="1">
      <c r="A38" s="6"/>
      <c r="B38" s="30"/>
      <c r="C38" s="7" t="s">
        <v>11</v>
      </c>
      <c r="D38" s="30">
        <v>167887</v>
      </c>
    </row>
    <row r="39" spans="1:4" ht="17.25" customHeight="1">
      <c r="A39" s="6"/>
      <c r="B39" s="30"/>
      <c r="C39" s="7" t="s">
        <v>230</v>
      </c>
      <c r="D39" s="30">
        <v>12092</v>
      </c>
    </row>
    <row r="40" spans="1:4" ht="17.25" customHeight="1">
      <c r="A40" s="6"/>
      <c r="B40" s="30"/>
      <c r="C40" s="7" t="s">
        <v>51</v>
      </c>
      <c r="D40" s="30">
        <v>4469</v>
      </c>
    </row>
    <row r="41" spans="1:4" ht="17.25" customHeight="1">
      <c r="A41" s="6"/>
      <c r="B41" s="30"/>
      <c r="C41" s="7" t="s">
        <v>52</v>
      </c>
      <c r="D41" s="30">
        <v>72846</v>
      </c>
    </row>
    <row r="42" spans="1:4" ht="17.25" customHeight="1">
      <c r="A42" s="6"/>
      <c r="B42" s="30"/>
      <c r="C42" s="7" t="s">
        <v>53</v>
      </c>
      <c r="D42" s="30">
        <v>11777</v>
      </c>
    </row>
    <row r="43" spans="1:4" ht="17.25" customHeight="1">
      <c r="A43" s="6"/>
      <c r="B43" s="30"/>
      <c r="C43" s="7" t="s">
        <v>54</v>
      </c>
      <c r="D43" s="30">
        <v>17249</v>
      </c>
    </row>
    <row r="44" spans="1:4" ht="17.25" customHeight="1">
      <c r="A44" s="6"/>
      <c r="B44" s="30"/>
      <c r="C44" s="7" t="s">
        <v>55</v>
      </c>
      <c r="D44" s="30">
        <v>5893</v>
      </c>
    </row>
    <row r="45" spans="1:4" ht="17.25" customHeight="1">
      <c r="A45" s="6"/>
      <c r="B45" s="30"/>
      <c r="C45" s="7" t="s">
        <v>56</v>
      </c>
      <c r="D45" s="30">
        <v>1020</v>
      </c>
    </row>
    <row r="46" spans="1:4" ht="17.25" customHeight="1">
      <c r="A46" s="6"/>
      <c r="B46" s="30"/>
      <c r="C46" s="7" t="s">
        <v>224</v>
      </c>
      <c r="D46" s="30">
        <v>11830</v>
      </c>
    </row>
    <row r="47" spans="1:4" ht="17.25" customHeight="1">
      <c r="A47" s="6"/>
      <c r="B47" s="30"/>
      <c r="C47" s="7" t="s">
        <v>57</v>
      </c>
      <c r="D47" s="30">
        <v>91537</v>
      </c>
    </row>
    <row r="48" spans="1:4" ht="17.25" customHeight="1">
      <c r="A48" s="6"/>
      <c r="B48" s="30"/>
      <c r="C48" s="7" t="s">
        <v>275</v>
      </c>
      <c r="D48" s="30">
        <v>1067</v>
      </c>
    </row>
    <row r="49" spans="1:4" ht="17.25" customHeight="1">
      <c r="A49" s="6"/>
      <c r="B49" s="30"/>
      <c r="C49" s="7" t="s">
        <v>58</v>
      </c>
      <c r="D49" s="30">
        <v>5985</v>
      </c>
    </row>
    <row r="50" spans="1:4" ht="17.25" customHeight="1">
      <c r="A50" s="6"/>
      <c r="B50" s="30"/>
      <c r="C50" s="7" t="s">
        <v>59</v>
      </c>
      <c r="D50" s="30">
        <v>3550</v>
      </c>
    </row>
    <row r="51" spans="1:4" ht="17.25" customHeight="1">
      <c r="A51" s="6"/>
      <c r="B51" s="30"/>
      <c r="C51" s="7" t="s">
        <v>60</v>
      </c>
      <c r="D51" s="30">
        <v>7598</v>
      </c>
    </row>
    <row r="52" spans="1:4" ht="17.25" customHeight="1">
      <c r="A52" s="6"/>
      <c r="B52" s="30"/>
      <c r="C52" s="7" t="s">
        <v>61</v>
      </c>
      <c r="D52" s="30">
        <v>42152</v>
      </c>
    </row>
    <row r="53" spans="1:4" ht="17.25" customHeight="1">
      <c r="A53" s="6"/>
      <c r="B53" s="30"/>
      <c r="C53" s="7" t="s">
        <v>62</v>
      </c>
      <c r="D53" s="30">
        <v>30865</v>
      </c>
    </row>
    <row r="54" spans="1:4" ht="17.25" customHeight="1">
      <c r="A54" s="6"/>
      <c r="B54" s="30"/>
      <c r="C54" s="7" t="s">
        <v>225</v>
      </c>
      <c r="D54" s="30">
        <v>8369</v>
      </c>
    </row>
    <row r="55" spans="1:4" ht="17.25" customHeight="1">
      <c r="A55" s="6"/>
      <c r="B55" s="30"/>
      <c r="C55" s="7" t="s">
        <v>276</v>
      </c>
      <c r="D55" s="30">
        <v>5631</v>
      </c>
    </row>
    <row r="56" spans="1:4" ht="17.25" customHeight="1">
      <c r="A56" s="6"/>
      <c r="B56" s="30"/>
      <c r="C56" s="7" t="s">
        <v>63</v>
      </c>
      <c r="D56" s="30">
        <v>2062</v>
      </c>
    </row>
    <row r="57" spans="1:4" ht="17.25" customHeight="1">
      <c r="A57" s="6"/>
      <c r="B57" s="30"/>
      <c r="C57" s="7" t="s">
        <v>64</v>
      </c>
      <c r="D57" s="30">
        <v>64917</v>
      </c>
    </row>
    <row r="58" spans="1:4" ht="17.25" customHeight="1">
      <c r="A58" s="6"/>
      <c r="B58" s="30"/>
      <c r="C58" s="7" t="s">
        <v>65</v>
      </c>
      <c r="D58" s="30">
        <v>20232</v>
      </c>
    </row>
    <row r="59" spans="1:4" ht="17.25" customHeight="1">
      <c r="A59" s="6"/>
      <c r="B59" s="30"/>
      <c r="C59" s="43" t="s">
        <v>233</v>
      </c>
      <c r="D59" s="44">
        <v>19879</v>
      </c>
    </row>
    <row r="60" spans="1:4" ht="17.25" customHeight="1">
      <c r="A60" s="6"/>
      <c r="B60" s="30"/>
      <c r="C60" s="7" t="s">
        <v>66</v>
      </c>
      <c r="D60" s="30">
        <v>135289</v>
      </c>
    </row>
    <row r="61" spans="1:4" ht="17.25" customHeight="1">
      <c r="A61" s="6"/>
      <c r="B61" s="30"/>
      <c r="C61" s="7" t="s">
        <v>67</v>
      </c>
      <c r="D61" s="30">
        <v>37137</v>
      </c>
    </row>
    <row r="62" spans="1:4" ht="17.25" customHeight="1">
      <c r="A62" s="6"/>
      <c r="B62" s="30"/>
      <c r="C62" s="7" t="s">
        <v>68</v>
      </c>
      <c r="D62" s="30">
        <v>5508</v>
      </c>
    </row>
    <row r="63" spans="1:4" ht="17.25" customHeight="1">
      <c r="A63" s="6"/>
      <c r="B63" s="30"/>
      <c r="C63" s="7" t="s">
        <v>69</v>
      </c>
      <c r="D63" s="30">
        <v>29263</v>
      </c>
    </row>
    <row r="64" spans="1:4" ht="17.25" customHeight="1">
      <c r="A64" s="6"/>
      <c r="B64" s="30"/>
      <c r="C64" s="7" t="s">
        <v>70</v>
      </c>
      <c r="D64" s="30">
        <v>7597</v>
      </c>
    </row>
    <row r="65" spans="1:4" ht="17.25" customHeight="1">
      <c r="A65" s="6"/>
      <c r="B65" s="30"/>
      <c r="C65" s="7" t="s">
        <v>71</v>
      </c>
      <c r="D65" s="30">
        <v>1974</v>
      </c>
    </row>
    <row r="66" spans="1:4" ht="17.25" customHeight="1">
      <c r="A66" s="6"/>
      <c r="B66" s="30"/>
      <c r="C66" s="7" t="s">
        <v>72</v>
      </c>
      <c r="D66" s="30">
        <v>53810</v>
      </c>
    </row>
    <row r="67" spans="1:4" ht="17.25" customHeight="1">
      <c r="A67" s="6"/>
      <c r="B67" s="30"/>
      <c r="C67" s="7" t="s">
        <v>73</v>
      </c>
      <c r="D67" s="30">
        <v>10246</v>
      </c>
    </row>
    <row r="68" spans="1:4" ht="17.25" customHeight="1">
      <c r="A68" s="6"/>
      <c r="B68" s="30"/>
      <c r="C68" s="18" t="s">
        <v>97</v>
      </c>
      <c r="D68" s="30">
        <v>5246</v>
      </c>
    </row>
    <row r="69" spans="1:4" ht="17.25" customHeight="1">
      <c r="A69" s="6"/>
      <c r="B69" s="30"/>
      <c r="C69" s="7" t="s">
        <v>74</v>
      </c>
      <c r="D69" s="30">
        <v>343895</v>
      </c>
    </row>
    <row r="70" spans="1:4" ht="17.25" customHeight="1">
      <c r="A70" s="6"/>
      <c r="B70" s="30"/>
      <c r="C70" s="58" t="s">
        <v>277</v>
      </c>
      <c r="D70" s="30">
        <v>8040</v>
      </c>
    </row>
    <row r="71" spans="1:4" ht="17.25" customHeight="1">
      <c r="A71" s="6"/>
      <c r="B71" s="30"/>
      <c r="C71" s="7" t="s">
        <v>98</v>
      </c>
      <c r="D71" s="30">
        <v>2206</v>
      </c>
    </row>
    <row r="72" spans="1:4" ht="17.25" customHeight="1">
      <c r="A72" s="6"/>
      <c r="B72" s="30"/>
      <c r="C72" s="7" t="s">
        <v>99</v>
      </c>
      <c r="D72" s="30">
        <v>1793</v>
      </c>
    </row>
    <row r="73" spans="1:4" ht="17.25" customHeight="1">
      <c r="A73" s="6"/>
      <c r="B73" s="30"/>
      <c r="C73" s="7" t="s">
        <v>100</v>
      </c>
      <c r="D73" s="30">
        <v>331000</v>
      </c>
    </row>
    <row r="74" spans="1:4" ht="17.25" customHeight="1">
      <c r="A74" s="6"/>
      <c r="B74" s="30"/>
      <c r="C74" s="7" t="s">
        <v>75</v>
      </c>
      <c r="D74" s="30">
        <v>43803</v>
      </c>
    </row>
    <row r="75" spans="1:4" ht="17.25" customHeight="1">
      <c r="A75" s="6"/>
      <c r="B75" s="30"/>
      <c r="C75" s="7" t="s">
        <v>101</v>
      </c>
      <c r="D75" s="30">
        <v>3411</v>
      </c>
    </row>
    <row r="76" spans="1:4" ht="17.25" customHeight="1">
      <c r="A76" s="6"/>
      <c r="B76" s="30"/>
      <c r="C76" s="7" t="s">
        <v>102</v>
      </c>
      <c r="D76" s="30">
        <v>6512</v>
      </c>
    </row>
    <row r="77" spans="1:4" ht="17.25" customHeight="1">
      <c r="A77" s="6"/>
      <c r="B77" s="30"/>
      <c r="C77" s="58" t="s">
        <v>278</v>
      </c>
      <c r="D77" s="30">
        <v>33880</v>
      </c>
    </row>
    <row r="78" spans="1:4" ht="17.25" customHeight="1">
      <c r="A78" s="6"/>
      <c r="B78" s="30"/>
      <c r="C78" s="9" t="s">
        <v>76</v>
      </c>
      <c r="D78" s="30">
        <v>10532</v>
      </c>
    </row>
    <row r="79" spans="1:4" ht="17.25" customHeight="1">
      <c r="A79" s="6"/>
      <c r="B79" s="30"/>
      <c r="C79" s="7" t="s">
        <v>77</v>
      </c>
      <c r="D79" s="30">
        <v>4260</v>
      </c>
    </row>
    <row r="80" spans="1:4" ht="17.25" customHeight="1">
      <c r="A80" s="6"/>
      <c r="B80" s="30"/>
      <c r="C80" s="7" t="s">
        <v>78</v>
      </c>
      <c r="D80" s="30">
        <v>3657</v>
      </c>
    </row>
    <row r="81" spans="1:4" ht="17.25" customHeight="1">
      <c r="A81" s="6"/>
      <c r="B81" s="30"/>
      <c r="C81" s="7" t="s">
        <v>79</v>
      </c>
      <c r="D81" s="30">
        <v>24518</v>
      </c>
    </row>
    <row r="82" spans="1:4" ht="17.25" customHeight="1">
      <c r="A82" s="6"/>
      <c r="B82" s="30"/>
      <c r="C82" s="7" t="s">
        <v>80</v>
      </c>
      <c r="D82" s="30">
        <v>21780</v>
      </c>
    </row>
    <row r="83" spans="1:4" ht="17.25" customHeight="1">
      <c r="A83" s="6"/>
      <c r="B83" s="30"/>
      <c r="C83" s="7" t="s">
        <v>81</v>
      </c>
      <c r="D83" s="30">
        <v>4489</v>
      </c>
    </row>
    <row r="84" spans="1:4" ht="17.25" customHeight="1">
      <c r="A84" s="6"/>
      <c r="B84" s="30"/>
      <c r="C84" s="18" t="s">
        <v>107</v>
      </c>
      <c r="D84" s="30">
        <v>4487</v>
      </c>
    </row>
    <row r="85" spans="1:4" ht="17.25" customHeight="1">
      <c r="A85" s="6"/>
      <c r="B85" s="30"/>
      <c r="C85" s="7" t="s">
        <v>106</v>
      </c>
      <c r="D85" s="30">
        <v>43000</v>
      </c>
    </row>
    <row r="86" spans="1:4" ht="17.25" customHeight="1">
      <c r="A86" s="6"/>
      <c r="B86" s="30"/>
      <c r="C86" s="7" t="s">
        <v>82</v>
      </c>
      <c r="D86" s="30">
        <v>94381</v>
      </c>
    </row>
    <row r="87" spans="1:4" ht="17.25" customHeight="1">
      <c r="A87" s="6"/>
      <c r="B87" s="30"/>
      <c r="C87" s="39" t="s">
        <v>234</v>
      </c>
      <c r="D87" s="40">
        <v>91727</v>
      </c>
    </row>
    <row r="88" spans="1:4" ht="17.25" customHeight="1">
      <c r="A88" s="6"/>
      <c r="B88" s="30"/>
      <c r="C88" s="9" t="s">
        <v>83</v>
      </c>
      <c r="D88" s="30">
        <v>7821</v>
      </c>
    </row>
    <row r="89" spans="1:4" ht="17.25" customHeight="1">
      <c r="A89" s="6"/>
      <c r="B89" s="30"/>
      <c r="C89" s="9"/>
      <c r="D89" s="30"/>
    </row>
    <row r="90" spans="1:4" ht="17.25" customHeight="1">
      <c r="A90" s="19" t="s">
        <v>24</v>
      </c>
      <c r="B90" s="26">
        <v>1944374</v>
      </c>
      <c r="C90" s="19" t="s">
        <v>9</v>
      </c>
      <c r="D90" s="26">
        <f>SUM(D6,D18,D19,D24,D30,D32,D38,D47,D54,D57,D60,D67,D69,D74,D78,D79,D81,D83,D85,D86,D88)</f>
        <v>1515164</v>
      </c>
    </row>
    <row r="91" spans="1:4" ht="17.25" customHeight="1">
      <c r="A91" s="17"/>
      <c r="B91" s="30"/>
      <c r="C91" s="17"/>
      <c r="D91" s="30"/>
    </row>
    <row r="92" spans="1:4" ht="17.25" customHeight="1">
      <c r="A92" s="11" t="s">
        <v>210</v>
      </c>
      <c r="B92" s="30">
        <v>549492</v>
      </c>
      <c r="C92" s="11" t="s">
        <v>213</v>
      </c>
      <c r="D92" s="30">
        <v>431387</v>
      </c>
    </row>
    <row r="93" spans="1:4" ht="17.25" customHeight="1">
      <c r="A93" s="11" t="s">
        <v>84</v>
      </c>
      <c r="B93" s="30">
        <v>198330</v>
      </c>
      <c r="C93" s="11" t="s">
        <v>0</v>
      </c>
      <c r="D93" s="30">
        <v>107337</v>
      </c>
    </row>
    <row r="94" spans="1:4" ht="17.25" customHeight="1">
      <c r="A94" s="12" t="s">
        <v>85</v>
      </c>
      <c r="B94" s="30">
        <v>216258</v>
      </c>
      <c r="C94" s="12" t="s">
        <v>1</v>
      </c>
      <c r="D94" s="37">
        <v>249413</v>
      </c>
    </row>
    <row r="95" spans="1:4" ht="17.25" customHeight="1">
      <c r="A95" s="8" t="s">
        <v>211</v>
      </c>
      <c r="B95" s="30">
        <v>454879</v>
      </c>
      <c r="C95" s="12" t="s">
        <v>214</v>
      </c>
      <c r="D95" s="30">
        <v>1001594</v>
      </c>
    </row>
    <row r="96" spans="1:4" ht="17.25" customHeight="1">
      <c r="A96" s="8" t="s">
        <v>212</v>
      </c>
      <c r="B96" s="30"/>
      <c r="C96" s="22" t="s">
        <v>215</v>
      </c>
      <c r="D96" s="30">
        <v>600</v>
      </c>
    </row>
    <row r="97" spans="1:4" ht="17.25" customHeight="1">
      <c r="A97" s="8"/>
      <c r="B97" s="30"/>
      <c r="C97" s="13"/>
      <c r="D97" s="30"/>
    </row>
    <row r="98" spans="1:4" ht="17.25" customHeight="1">
      <c r="A98" s="19" t="s">
        <v>87</v>
      </c>
      <c r="B98" s="26">
        <f>SUM(B90,B92,B95)</f>
        <v>2948745</v>
      </c>
      <c r="C98" s="19" t="s">
        <v>86</v>
      </c>
      <c r="D98" s="26">
        <f>SUM(D90,D92,D95,D96)</f>
        <v>2948745</v>
      </c>
    </row>
    <row r="99" ht="18.75" customHeight="1">
      <c r="E99" s="16">
        <f>B98-D98</f>
        <v>0</v>
      </c>
    </row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spans="1:4" s="10" customFormat="1" ht="19.5" customHeight="1">
      <c r="A126" s="3"/>
      <c r="B126" s="2"/>
      <c r="C126" s="3"/>
      <c r="D126" s="2"/>
    </row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</sheetData>
  <sheetProtection/>
  <mergeCells count="3">
    <mergeCell ref="A2:D2"/>
    <mergeCell ref="A4:B4"/>
    <mergeCell ref="C4:D4"/>
  </mergeCells>
  <printOptions horizontalCentered="1"/>
  <pageMargins left="0.35433070866141736" right="0.35433070866141736" top="0.5118110236220472" bottom="0.5118110236220472" header="0.11811023622047245" footer="0.11811023622047245"/>
  <pageSetup firstPageNumber="6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showGridLines="0" showZeros="0" zoomScalePageLayoutView="0" workbookViewId="0" topLeftCell="A1">
      <pane xSplit="1" ySplit="5" topLeftCell="B6" activePane="bottomRight" state="frozen"/>
      <selection pane="topLeft" activeCell="A9" sqref="A9"/>
      <selection pane="topRight" activeCell="A9" sqref="A9"/>
      <selection pane="bottomLeft" activeCell="A9" sqref="A9"/>
      <selection pane="bottomRight" activeCell="D116" sqref="C116:D116"/>
    </sheetView>
  </sheetViews>
  <sheetFormatPr defaultColWidth="9.00390625" defaultRowHeight="14.25"/>
  <cols>
    <col min="1" max="1" width="36.00390625" style="24" customWidth="1"/>
    <col min="2" max="2" width="12.125" style="23" customWidth="1"/>
    <col min="3" max="3" width="13.00390625" style="23" customWidth="1"/>
    <col min="4" max="4" width="11.00390625" style="23" customWidth="1"/>
    <col min="5" max="16384" width="9.00390625" style="24" customWidth="1"/>
  </cols>
  <sheetData>
    <row r="1" spans="1:4" ht="14.25">
      <c r="A1" s="1" t="s">
        <v>13</v>
      </c>
      <c r="B1" s="2"/>
      <c r="C1" s="3"/>
      <c r="D1" s="2"/>
    </row>
    <row r="2" spans="1:4" ht="27" customHeight="1">
      <c r="A2" s="63" t="s">
        <v>227</v>
      </c>
      <c r="B2" s="63"/>
      <c r="C2" s="63"/>
      <c r="D2" s="63"/>
    </row>
    <row r="3" spans="1:4" ht="14.25">
      <c r="A3" s="1"/>
      <c r="B3" s="2"/>
      <c r="C3" s="3"/>
      <c r="D3" s="21" t="s">
        <v>4</v>
      </c>
    </row>
    <row r="4" spans="1:4" s="25" customFormat="1" ht="21.75" customHeight="1">
      <c r="A4" s="62" t="s">
        <v>206</v>
      </c>
      <c r="B4" s="66" t="s">
        <v>207</v>
      </c>
      <c r="C4" s="64" t="s">
        <v>229</v>
      </c>
      <c r="D4" s="67" t="s">
        <v>208</v>
      </c>
    </row>
    <row r="5" spans="1:4" s="25" customFormat="1" ht="15" customHeight="1">
      <c r="A5" s="62"/>
      <c r="B5" s="66"/>
      <c r="C5" s="65"/>
      <c r="D5" s="68"/>
    </row>
    <row r="6" spans="1:5" s="28" customFormat="1" ht="17.25" customHeight="1">
      <c r="A6" s="27" t="s">
        <v>188</v>
      </c>
      <c r="B6" s="26">
        <f>SUM(C6:D6)</f>
        <v>70879</v>
      </c>
      <c r="C6" s="26">
        <v>70447</v>
      </c>
      <c r="D6" s="26">
        <v>432</v>
      </c>
      <c r="E6" s="38"/>
    </row>
    <row r="7" spans="1:5" s="28" customFormat="1" ht="17.25" customHeight="1">
      <c r="A7" s="29" t="s">
        <v>220</v>
      </c>
      <c r="B7" s="26">
        <f aca="true" t="shared" si="0" ref="B7:B69">SUM(C7:D7)</f>
        <v>2554</v>
      </c>
      <c r="C7" s="30">
        <v>2554</v>
      </c>
      <c r="D7" s="30"/>
      <c r="E7" s="38"/>
    </row>
    <row r="8" spans="1:5" s="28" customFormat="1" ht="17.25" customHeight="1">
      <c r="A8" s="35" t="s">
        <v>108</v>
      </c>
      <c r="B8" s="26">
        <f t="shared" si="0"/>
        <v>1901</v>
      </c>
      <c r="C8" s="30">
        <v>1901</v>
      </c>
      <c r="D8" s="30"/>
      <c r="E8" s="38"/>
    </row>
    <row r="9" spans="1:5" s="28" customFormat="1" ht="17.25" customHeight="1">
      <c r="A9" s="35" t="s">
        <v>189</v>
      </c>
      <c r="B9" s="26">
        <f t="shared" si="0"/>
        <v>12503</v>
      </c>
      <c r="C9" s="30">
        <v>12503</v>
      </c>
      <c r="D9" s="30"/>
      <c r="E9" s="38"/>
    </row>
    <row r="10" spans="1:5" s="28" customFormat="1" ht="17.25" customHeight="1">
      <c r="A10" s="35" t="s">
        <v>109</v>
      </c>
      <c r="B10" s="26">
        <f t="shared" si="0"/>
        <v>5887</v>
      </c>
      <c r="C10" s="30">
        <v>5887</v>
      </c>
      <c r="D10" s="30"/>
      <c r="E10" s="38"/>
    </row>
    <row r="11" spans="1:5" s="28" customFormat="1" ht="17.25" customHeight="1">
      <c r="A11" s="35" t="s">
        <v>110</v>
      </c>
      <c r="B11" s="26">
        <f t="shared" si="0"/>
        <v>2210</v>
      </c>
      <c r="C11" s="30">
        <v>2210</v>
      </c>
      <c r="D11" s="30"/>
      <c r="E11" s="38"/>
    </row>
    <row r="12" spans="1:5" s="28" customFormat="1" ht="17.25" customHeight="1">
      <c r="A12" s="35" t="s">
        <v>111</v>
      </c>
      <c r="B12" s="26">
        <f t="shared" si="0"/>
        <v>6708</v>
      </c>
      <c r="C12" s="30">
        <v>6708</v>
      </c>
      <c r="D12" s="30"/>
      <c r="E12" s="38"/>
    </row>
    <row r="13" spans="1:5" s="28" customFormat="1" ht="17.25" customHeight="1">
      <c r="A13" s="35" t="s">
        <v>112</v>
      </c>
      <c r="B13" s="26">
        <f t="shared" si="0"/>
        <v>1461</v>
      </c>
      <c r="C13" s="30">
        <v>1461</v>
      </c>
      <c r="D13" s="30"/>
      <c r="E13" s="38"/>
    </row>
    <row r="14" spans="1:5" s="28" customFormat="1" ht="17.25" customHeight="1">
      <c r="A14" s="35" t="s">
        <v>113</v>
      </c>
      <c r="B14" s="26">
        <f t="shared" si="0"/>
        <v>2640</v>
      </c>
      <c r="C14" s="30">
        <v>2640</v>
      </c>
      <c r="D14" s="30"/>
      <c r="E14" s="38"/>
    </row>
    <row r="15" spans="1:5" s="28" customFormat="1" ht="17.25" customHeight="1">
      <c r="A15" s="35" t="s">
        <v>114</v>
      </c>
      <c r="B15" s="26">
        <f t="shared" si="0"/>
        <v>7765</v>
      </c>
      <c r="C15" s="30">
        <v>7333</v>
      </c>
      <c r="D15" s="30">
        <v>432</v>
      </c>
      <c r="E15" s="38"/>
    </row>
    <row r="16" spans="1:5" s="28" customFormat="1" ht="17.25" customHeight="1">
      <c r="A16" s="35" t="s">
        <v>10</v>
      </c>
      <c r="B16" s="26">
        <f t="shared" si="0"/>
        <v>1574</v>
      </c>
      <c r="C16" s="30">
        <v>1574</v>
      </c>
      <c r="D16" s="30"/>
      <c r="E16" s="38"/>
    </row>
    <row r="17" spans="1:5" s="28" customFormat="1" ht="17.25" customHeight="1">
      <c r="A17" s="35" t="s">
        <v>115</v>
      </c>
      <c r="B17" s="26">
        <f t="shared" si="0"/>
        <v>178</v>
      </c>
      <c r="C17" s="30">
        <v>178</v>
      </c>
      <c r="D17" s="30"/>
      <c r="E17" s="38"/>
    </row>
    <row r="18" spans="1:5" s="28" customFormat="1" ht="17.25" customHeight="1">
      <c r="A18" s="35" t="s">
        <v>116</v>
      </c>
      <c r="B18" s="26">
        <f t="shared" si="0"/>
        <v>50</v>
      </c>
      <c r="C18" s="30">
        <v>50</v>
      </c>
      <c r="D18" s="30"/>
      <c r="E18" s="38"/>
    </row>
    <row r="19" spans="1:5" s="28" customFormat="1" ht="17.25" customHeight="1">
      <c r="A19" s="35" t="s">
        <v>117</v>
      </c>
      <c r="B19" s="26">
        <f t="shared" si="0"/>
        <v>537</v>
      </c>
      <c r="C19" s="30">
        <v>537</v>
      </c>
      <c r="D19" s="30"/>
      <c r="E19" s="38"/>
    </row>
    <row r="20" spans="1:5" s="28" customFormat="1" ht="17.25" customHeight="1">
      <c r="A20" s="35" t="s">
        <v>118</v>
      </c>
      <c r="B20" s="26">
        <f t="shared" si="0"/>
        <v>567</v>
      </c>
      <c r="C20" s="30">
        <v>567</v>
      </c>
      <c r="D20" s="30"/>
      <c r="E20" s="38"/>
    </row>
    <row r="21" spans="1:5" s="28" customFormat="1" ht="17.25" customHeight="1">
      <c r="A21" s="35" t="s">
        <v>119</v>
      </c>
      <c r="B21" s="26">
        <f t="shared" si="0"/>
        <v>1920</v>
      </c>
      <c r="C21" s="30">
        <v>1920</v>
      </c>
      <c r="D21" s="30"/>
      <c r="E21" s="38"/>
    </row>
    <row r="22" spans="1:5" s="28" customFormat="1" ht="17.25" customHeight="1">
      <c r="A22" s="32" t="s">
        <v>120</v>
      </c>
      <c r="B22" s="26">
        <f t="shared" si="0"/>
        <v>703</v>
      </c>
      <c r="C22" s="26">
        <v>643</v>
      </c>
      <c r="D22" s="26">
        <v>60</v>
      </c>
      <c r="E22" s="38"/>
    </row>
    <row r="23" spans="1:5" s="28" customFormat="1" ht="17.25" customHeight="1">
      <c r="A23" s="32" t="s">
        <v>121</v>
      </c>
      <c r="B23" s="26">
        <f t="shared" si="0"/>
        <v>116219</v>
      </c>
      <c r="C23" s="26">
        <v>116219</v>
      </c>
      <c r="D23" s="26"/>
      <c r="E23" s="38"/>
    </row>
    <row r="24" spans="1:5" s="28" customFormat="1" ht="17.25" customHeight="1">
      <c r="A24" s="29" t="s">
        <v>221</v>
      </c>
      <c r="B24" s="26">
        <f t="shared" si="0"/>
        <v>2330</v>
      </c>
      <c r="C24" s="30">
        <v>2330</v>
      </c>
      <c r="D24" s="30"/>
      <c r="E24" s="38"/>
    </row>
    <row r="25" spans="1:5" s="28" customFormat="1" ht="17.25" customHeight="1">
      <c r="A25" s="35" t="s">
        <v>122</v>
      </c>
      <c r="B25" s="26">
        <f t="shared" si="0"/>
        <v>88015</v>
      </c>
      <c r="C25" s="30">
        <v>88015</v>
      </c>
      <c r="D25" s="30"/>
      <c r="E25" s="38"/>
    </row>
    <row r="26" spans="1:5" s="28" customFormat="1" ht="17.25" customHeight="1">
      <c r="A26" s="35" t="s">
        <v>123</v>
      </c>
      <c r="B26" s="26">
        <f t="shared" si="0"/>
        <v>5848</v>
      </c>
      <c r="C26" s="30">
        <v>5848</v>
      </c>
      <c r="D26" s="30"/>
      <c r="E26" s="38"/>
    </row>
    <row r="27" spans="1:5" s="28" customFormat="1" ht="17.25" customHeight="1">
      <c r="A27" s="35" t="s">
        <v>124</v>
      </c>
      <c r="B27" s="26">
        <f t="shared" si="0"/>
        <v>7287</v>
      </c>
      <c r="C27" s="30">
        <v>7287</v>
      </c>
      <c r="D27" s="30"/>
      <c r="E27" s="38"/>
    </row>
    <row r="28" spans="1:5" s="28" customFormat="1" ht="17.25" customHeight="1">
      <c r="A28" s="35" t="s">
        <v>125</v>
      </c>
      <c r="B28" s="26">
        <f t="shared" si="0"/>
        <v>4027</v>
      </c>
      <c r="C28" s="30">
        <v>4027</v>
      </c>
      <c r="D28" s="30"/>
      <c r="E28" s="38"/>
    </row>
    <row r="29" spans="1:5" s="28" customFormat="1" ht="17.25" customHeight="1">
      <c r="A29" s="32" t="s">
        <v>126</v>
      </c>
      <c r="B29" s="26">
        <f t="shared" si="0"/>
        <v>218456</v>
      </c>
      <c r="C29" s="26">
        <v>207158</v>
      </c>
      <c r="D29" s="26">
        <v>11298</v>
      </c>
      <c r="E29" s="38"/>
    </row>
    <row r="30" spans="1:5" s="28" customFormat="1" ht="17.25" customHeight="1">
      <c r="A30" s="46" t="s">
        <v>261</v>
      </c>
      <c r="B30" s="26">
        <f t="shared" si="0"/>
        <v>8885</v>
      </c>
      <c r="C30" s="30">
        <v>8885</v>
      </c>
      <c r="D30" s="30"/>
      <c r="E30" s="38"/>
    </row>
    <row r="31" spans="1:5" s="28" customFormat="1" ht="17.25" customHeight="1">
      <c r="A31" s="35" t="s">
        <v>127</v>
      </c>
      <c r="B31" s="26">
        <f t="shared" si="0"/>
        <v>69038</v>
      </c>
      <c r="C31" s="30">
        <v>67692</v>
      </c>
      <c r="D31" s="30">
        <v>1346</v>
      </c>
      <c r="E31" s="38"/>
    </row>
    <row r="32" spans="1:5" s="28" customFormat="1" ht="17.25" customHeight="1">
      <c r="A32" s="35" t="s">
        <v>128</v>
      </c>
      <c r="B32" s="26">
        <f t="shared" si="0"/>
        <v>44339</v>
      </c>
      <c r="C32" s="30">
        <v>34387</v>
      </c>
      <c r="D32" s="30">
        <v>9952</v>
      </c>
      <c r="E32" s="38"/>
    </row>
    <row r="33" spans="1:5" s="28" customFormat="1" ht="17.25" customHeight="1">
      <c r="A33" s="35" t="s">
        <v>129</v>
      </c>
      <c r="B33" s="26">
        <f t="shared" si="0"/>
        <v>578</v>
      </c>
      <c r="C33" s="30">
        <v>578</v>
      </c>
      <c r="D33" s="30"/>
      <c r="E33" s="38"/>
    </row>
    <row r="34" spans="1:5" s="28" customFormat="1" ht="17.25" customHeight="1">
      <c r="A34" s="35" t="s">
        <v>130</v>
      </c>
      <c r="B34" s="26">
        <f t="shared" si="0"/>
        <v>2886</v>
      </c>
      <c r="C34" s="30">
        <v>2886</v>
      </c>
      <c r="D34" s="30"/>
      <c r="E34" s="38"/>
    </row>
    <row r="35" spans="1:5" s="31" customFormat="1" ht="17.25" customHeight="1">
      <c r="A35" s="35" t="s">
        <v>131</v>
      </c>
      <c r="B35" s="26">
        <f t="shared" si="0"/>
        <v>37117</v>
      </c>
      <c r="C35" s="30">
        <v>37117</v>
      </c>
      <c r="D35" s="30"/>
      <c r="E35" s="38"/>
    </row>
    <row r="36" spans="1:5" s="28" customFormat="1" ht="17.25" customHeight="1">
      <c r="A36" s="32" t="s">
        <v>132</v>
      </c>
      <c r="B36" s="26">
        <f t="shared" si="0"/>
        <v>24049</v>
      </c>
      <c r="C36" s="26">
        <v>24049</v>
      </c>
      <c r="D36" s="26">
        <v>0</v>
      </c>
      <c r="E36" s="38"/>
    </row>
    <row r="37" spans="1:5" s="28" customFormat="1" ht="17.25" customHeight="1">
      <c r="A37" s="29" t="s">
        <v>222</v>
      </c>
      <c r="B37" s="26">
        <f t="shared" si="0"/>
        <v>734</v>
      </c>
      <c r="C37" s="30">
        <v>734</v>
      </c>
      <c r="D37" s="30"/>
      <c r="E37" s="38"/>
    </row>
    <row r="38" spans="1:5" s="28" customFormat="1" ht="17.25" customHeight="1">
      <c r="A38" s="35" t="s">
        <v>235</v>
      </c>
      <c r="B38" s="26">
        <f t="shared" si="0"/>
        <v>21000</v>
      </c>
      <c r="C38" s="30">
        <v>21000</v>
      </c>
      <c r="D38" s="30"/>
      <c r="E38" s="38"/>
    </row>
    <row r="39" spans="1:5" s="28" customFormat="1" ht="17.25" customHeight="1">
      <c r="A39" s="35" t="s">
        <v>133</v>
      </c>
      <c r="B39" s="26">
        <f t="shared" si="0"/>
        <v>75</v>
      </c>
      <c r="C39" s="30">
        <v>75</v>
      </c>
      <c r="D39" s="30"/>
      <c r="E39" s="38"/>
    </row>
    <row r="40" spans="1:5" s="28" customFormat="1" ht="17.25" customHeight="1">
      <c r="A40" s="35" t="s">
        <v>134</v>
      </c>
      <c r="B40" s="26">
        <f t="shared" si="0"/>
        <v>1151</v>
      </c>
      <c r="C40" s="30">
        <v>1151</v>
      </c>
      <c r="D40" s="30"/>
      <c r="E40" s="38"/>
    </row>
    <row r="41" spans="1:5" s="28" customFormat="1" ht="17.25" customHeight="1">
      <c r="A41" s="32" t="s">
        <v>135</v>
      </c>
      <c r="B41" s="26">
        <f t="shared" si="0"/>
        <v>29914</v>
      </c>
      <c r="C41" s="26">
        <v>29527</v>
      </c>
      <c r="D41" s="26">
        <v>387</v>
      </c>
      <c r="E41" s="38"/>
    </row>
    <row r="42" spans="1:5" s="28" customFormat="1" ht="17.25" customHeight="1">
      <c r="A42" s="35" t="s">
        <v>136</v>
      </c>
      <c r="B42" s="26">
        <f t="shared" si="0"/>
        <v>4929</v>
      </c>
      <c r="C42" s="30">
        <v>4929</v>
      </c>
      <c r="D42" s="30"/>
      <c r="E42" s="38"/>
    </row>
    <row r="43" spans="1:5" s="28" customFormat="1" ht="17.25" customHeight="1">
      <c r="A43" s="35" t="s">
        <v>137</v>
      </c>
      <c r="B43" s="26">
        <f t="shared" si="0"/>
        <v>2831</v>
      </c>
      <c r="C43" s="30">
        <v>2653</v>
      </c>
      <c r="D43" s="30">
        <v>178</v>
      </c>
      <c r="E43" s="38"/>
    </row>
    <row r="44" spans="1:5" s="28" customFormat="1" ht="17.25" customHeight="1">
      <c r="A44" s="35" t="s">
        <v>138</v>
      </c>
      <c r="B44" s="26">
        <f t="shared" si="0"/>
        <v>1405</v>
      </c>
      <c r="C44" s="30">
        <v>1405</v>
      </c>
      <c r="D44" s="30"/>
      <c r="E44" s="38"/>
    </row>
    <row r="45" spans="1:5" s="28" customFormat="1" ht="17.25" customHeight="1">
      <c r="A45" s="35" t="s">
        <v>139</v>
      </c>
      <c r="B45" s="26">
        <f t="shared" si="0"/>
        <v>4284</v>
      </c>
      <c r="C45" s="30">
        <v>4075</v>
      </c>
      <c r="D45" s="30">
        <v>209</v>
      </c>
      <c r="E45" s="38"/>
    </row>
    <row r="46" spans="1:5" s="28" customFormat="1" ht="17.25" customHeight="1">
      <c r="A46" s="35" t="s">
        <v>140</v>
      </c>
      <c r="B46" s="26">
        <f t="shared" si="0"/>
        <v>20</v>
      </c>
      <c r="C46" s="30">
        <v>20</v>
      </c>
      <c r="D46" s="30"/>
      <c r="E46" s="38"/>
    </row>
    <row r="47" spans="1:5" s="28" customFormat="1" ht="17.25" customHeight="1">
      <c r="A47" s="35" t="s">
        <v>141</v>
      </c>
      <c r="B47" s="26">
        <f t="shared" si="0"/>
        <v>16445</v>
      </c>
      <c r="C47" s="30">
        <v>16445</v>
      </c>
      <c r="D47" s="30"/>
      <c r="E47" s="38"/>
    </row>
    <row r="48" spans="1:5" s="28" customFormat="1" ht="17.25" customHeight="1">
      <c r="A48" s="32" t="s">
        <v>142</v>
      </c>
      <c r="B48" s="26">
        <f t="shared" si="0"/>
        <v>167887</v>
      </c>
      <c r="C48" s="26">
        <v>130250</v>
      </c>
      <c r="D48" s="26">
        <v>37637</v>
      </c>
      <c r="E48" s="38"/>
    </row>
    <row r="49" spans="1:5" s="31" customFormat="1" ht="17.25" customHeight="1">
      <c r="A49" s="35" t="s">
        <v>143</v>
      </c>
      <c r="B49" s="26">
        <f t="shared" si="0"/>
        <v>12092</v>
      </c>
      <c r="C49" s="30">
        <v>12092</v>
      </c>
      <c r="D49" s="30"/>
      <c r="E49" s="38"/>
    </row>
    <row r="50" spans="1:5" s="28" customFormat="1" ht="17.25" customHeight="1">
      <c r="A50" s="35" t="s">
        <v>144</v>
      </c>
      <c r="B50" s="26">
        <f t="shared" si="0"/>
        <v>4469</v>
      </c>
      <c r="C50" s="30">
        <v>4469</v>
      </c>
      <c r="D50" s="30"/>
      <c r="E50" s="38"/>
    </row>
    <row r="51" spans="1:5" s="28" customFormat="1" ht="17.25" customHeight="1">
      <c r="A51" s="35" t="s">
        <v>145</v>
      </c>
      <c r="B51" s="26">
        <f t="shared" si="0"/>
        <v>28795</v>
      </c>
      <c r="C51" s="30">
        <v>11901</v>
      </c>
      <c r="D51" s="30">
        <v>16894</v>
      </c>
      <c r="E51" s="38"/>
    </row>
    <row r="52" spans="1:5" s="28" customFormat="1" ht="17.25" customHeight="1">
      <c r="A52" s="35" t="s">
        <v>146</v>
      </c>
      <c r="B52" s="26">
        <f t="shared" si="0"/>
        <v>72846</v>
      </c>
      <c r="C52" s="30">
        <v>72846</v>
      </c>
      <c r="D52" s="30"/>
      <c r="E52" s="38"/>
    </row>
    <row r="53" spans="1:5" s="28" customFormat="1" ht="17.25" customHeight="1">
      <c r="A53" s="35" t="s">
        <v>147</v>
      </c>
      <c r="B53" s="26">
        <f t="shared" si="0"/>
        <v>11777</v>
      </c>
      <c r="C53" s="30">
        <v>4034</v>
      </c>
      <c r="D53" s="30">
        <v>7743</v>
      </c>
      <c r="E53" s="38"/>
    </row>
    <row r="54" spans="1:5" s="28" customFormat="1" ht="17.25" customHeight="1">
      <c r="A54" s="35" t="s">
        <v>148</v>
      </c>
      <c r="B54" s="26">
        <f t="shared" si="0"/>
        <v>892</v>
      </c>
      <c r="C54" s="30">
        <v>853</v>
      </c>
      <c r="D54" s="30">
        <v>39</v>
      </c>
      <c r="E54" s="38"/>
    </row>
    <row r="55" spans="1:5" s="28" customFormat="1" ht="17.25" customHeight="1">
      <c r="A55" s="35" t="s">
        <v>149</v>
      </c>
      <c r="B55" s="26">
        <f t="shared" si="0"/>
        <v>17249</v>
      </c>
      <c r="C55" s="30">
        <v>4288</v>
      </c>
      <c r="D55" s="30">
        <v>12961</v>
      </c>
      <c r="E55" s="38"/>
    </row>
    <row r="56" spans="1:5" s="28" customFormat="1" ht="17.25" customHeight="1">
      <c r="A56" s="35" t="s">
        <v>150</v>
      </c>
      <c r="B56" s="26">
        <f t="shared" si="0"/>
        <v>5893</v>
      </c>
      <c r="C56" s="30">
        <v>5893</v>
      </c>
      <c r="D56" s="30"/>
      <c r="E56" s="38"/>
    </row>
    <row r="57" spans="1:5" s="28" customFormat="1" ht="17.25" customHeight="1">
      <c r="A57" s="35" t="s">
        <v>151</v>
      </c>
      <c r="B57" s="26">
        <f t="shared" si="0"/>
        <v>129</v>
      </c>
      <c r="C57" s="30">
        <v>129</v>
      </c>
      <c r="D57" s="30"/>
      <c r="E57" s="38"/>
    </row>
    <row r="58" spans="1:5" s="28" customFormat="1" ht="17.25" customHeight="1">
      <c r="A58" s="35" t="s">
        <v>152</v>
      </c>
      <c r="B58" s="26">
        <f t="shared" si="0"/>
        <v>521</v>
      </c>
      <c r="C58" s="30">
        <v>521</v>
      </c>
      <c r="D58" s="30"/>
      <c r="E58" s="38"/>
    </row>
    <row r="59" spans="1:5" s="28" customFormat="1" ht="17.25" customHeight="1">
      <c r="A59" s="35" t="s">
        <v>153</v>
      </c>
      <c r="B59" s="26">
        <f t="shared" si="0"/>
        <v>1020</v>
      </c>
      <c r="C59" s="30">
        <v>1020</v>
      </c>
      <c r="D59" s="30"/>
      <c r="E59" s="38"/>
    </row>
    <row r="60" spans="1:5" s="28" customFormat="1" ht="17.25" customHeight="1">
      <c r="A60" s="35" t="s">
        <v>154</v>
      </c>
      <c r="B60" s="26">
        <f t="shared" si="0"/>
        <v>200</v>
      </c>
      <c r="C60" s="30">
        <v>200</v>
      </c>
      <c r="D60" s="30"/>
      <c r="E60" s="38"/>
    </row>
    <row r="61" spans="1:5" s="28" customFormat="1" ht="17.25" customHeight="1">
      <c r="A61" s="35" t="s">
        <v>155</v>
      </c>
      <c r="B61" s="26">
        <f t="shared" si="0"/>
        <v>174</v>
      </c>
      <c r="C61" s="30">
        <v>174</v>
      </c>
      <c r="D61" s="30"/>
      <c r="E61" s="38"/>
    </row>
    <row r="62" spans="1:5" s="28" customFormat="1" ht="17.25" customHeight="1">
      <c r="A62" s="35" t="s">
        <v>156</v>
      </c>
      <c r="B62" s="26">
        <f t="shared" si="0"/>
        <v>11830</v>
      </c>
      <c r="C62" s="30">
        <v>11830</v>
      </c>
      <c r="D62" s="30"/>
      <c r="E62" s="38"/>
    </row>
    <row r="63" spans="1:5" s="28" customFormat="1" ht="17.25" customHeight="1">
      <c r="A63" s="32" t="s">
        <v>157</v>
      </c>
      <c r="B63" s="26">
        <f t="shared" si="0"/>
        <v>91537</v>
      </c>
      <c r="C63" s="26">
        <v>87575</v>
      </c>
      <c r="D63" s="26">
        <v>3962</v>
      </c>
      <c r="E63" s="38"/>
    </row>
    <row r="64" spans="1:5" s="31" customFormat="1" ht="17.25" customHeight="1">
      <c r="A64" s="35" t="s">
        <v>158</v>
      </c>
      <c r="B64" s="26">
        <f t="shared" si="0"/>
        <v>1067</v>
      </c>
      <c r="C64" s="30">
        <v>1067</v>
      </c>
      <c r="D64" s="30"/>
      <c r="E64" s="38"/>
    </row>
    <row r="65" spans="1:5" s="28" customFormat="1" ht="17.25" customHeight="1">
      <c r="A65" s="35" t="s">
        <v>190</v>
      </c>
      <c r="B65" s="26">
        <f t="shared" si="0"/>
        <v>5985</v>
      </c>
      <c r="C65" s="30">
        <v>5985</v>
      </c>
      <c r="D65" s="30"/>
      <c r="E65" s="38"/>
    </row>
    <row r="66" spans="1:5" s="28" customFormat="1" ht="17.25" customHeight="1">
      <c r="A66" s="35" t="s">
        <v>191</v>
      </c>
      <c r="B66" s="26">
        <f t="shared" si="0"/>
        <v>3550</v>
      </c>
      <c r="C66" s="30">
        <v>3550</v>
      </c>
      <c r="D66" s="30"/>
      <c r="E66" s="38"/>
    </row>
    <row r="67" spans="1:5" s="28" customFormat="1" ht="17.25" customHeight="1">
      <c r="A67" s="35" t="s">
        <v>192</v>
      </c>
      <c r="B67" s="26">
        <f t="shared" si="0"/>
        <v>7598</v>
      </c>
      <c r="C67" s="30">
        <v>5232</v>
      </c>
      <c r="D67" s="30">
        <v>2366</v>
      </c>
      <c r="E67" s="38"/>
    </row>
    <row r="68" spans="1:5" s="28" customFormat="1" ht="17.25" customHeight="1">
      <c r="A68" s="35" t="s">
        <v>159</v>
      </c>
      <c r="B68" s="26">
        <f t="shared" si="0"/>
        <v>42152</v>
      </c>
      <c r="C68" s="30">
        <v>40556</v>
      </c>
      <c r="D68" s="30">
        <v>1596</v>
      </c>
      <c r="E68" s="38"/>
    </row>
    <row r="69" spans="1:5" s="28" customFormat="1" ht="17.25" customHeight="1">
      <c r="A69" s="35" t="s">
        <v>160</v>
      </c>
      <c r="B69" s="26">
        <f t="shared" si="0"/>
        <v>320</v>
      </c>
      <c r="C69" s="30">
        <v>320</v>
      </c>
      <c r="D69" s="30"/>
      <c r="E69" s="38"/>
    </row>
    <row r="70" spans="1:5" s="28" customFormat="1" ht="17.25" customHeight="1">
      <c r="A70" s="35" t="s">
        <v>161</v>
      </c>
      <c r="B70" s="26">
        <f aca="true" t="shared" si="1" ref="B70:B116">SUM(C70:D70)</f>
        <v>30865</v>
      </c>
      <c r="C70" s="30">
        <v>30865</v>
      </c>
      <c r="D70" s="30"/>
      <c r="E70" s="38"/>
    </row>
    <row r="71" spans="1:5" s="28" customFormat="1" ht="17.25" customHeight="1">
      <c r="A71" s="32" t="s">
        <v>193</v>
      </c>
      <c r="B71" s="26">
        <f t="shared" si="1"/>
        <v>8369</v>
      </c>
      <c r="C71" s="26">
        <v>8369</v>
      </c>
      <c r="D71" s="26">
        <v>0</v>
      </c>
      <c r="E71" s="38"/>
    </row>
    <row r="72" spans="1:5" s="31" customFormat="1" ht="17.25" customHeight="1">
      <c r="A72" s="35" t="s">
        <v>162</v>
      </c>
      <c r="B72" s="26">
        <f t="shared" si="1"/>
        <v>5631</v>
      </c>
      <c r="C72" s="30">
        <v>5631</v>
      </c>
      <c r="D72" s="30"/>
      <c r="E72" s="38"/>
    </row>
    <row r="73" spans="1:5" s="28" customFormat="1" ht="17.25" customHeight="1">
      <c r="A73" s="35" t="s">
        <v>163</v>
      </c>
      <c r="B73" s="26">
        <f t="shared" si="1"/>
        <v>16</v>
      </c>
      <c r="C73" s="30">
        <v>16</v>
      </c>
      <c r="D73" s="30"/>
      <c r="E73" s="38"/>
    </row>
    <row r="74" spans="1:5" s="28" customFormat="1" ht="17.25" customHeight="1">
      <c r="A74" s="36" t="s">
        <v>164</v>
      </c>
      <c r="B74" s="26">
        <f t="shared" si="1"/>
        <v>2062</v>
      </c>
      <c r="C74" s="30">
        <v>2062</v>
      </c>
      <c r="D74" s="30"/>
      <c r="E74" s="38"/>
    </row>
    <row r="75" spans="1:5" s="28" customFormat="1" ht="17.25" customHeight="1">
      <c r="A75" s="35" t="s">
        <v>165</v>
      </c>
      <c r="B75" s="26">
        <f t="shared" si="1"/>
        <v>660</v>
      </c>
      <c r="C75" s="30">
        <v>660</v>
      </c>
      <c r="D75" s="30"/>
      <c r="E75" s="38"/>
    </row>
    <row r="76" spans="1:5" s="28" customFormat="1" ht="17.25" customHeight="1">
      <c r="A76" s="32" t="s">
        <v>166</v>
      </c>
      <c r="B76" s="26">
        <f t="shared" si="1"/>
        <v>64917</v>
      </c>
      <c r="C76" s="26">
        <v>64917</v>
      </c>
      <c r="D76" s="26">
        <v>0</v>
      </c>
      <c r="E76" s="38"/>
    </row>
    <row r="77" spans="1:5" s="28" customFormat="1" ht="17.25" customHeight="1">
      <c r="A77" s="46" t="s">
        <v>238</v>
      </c>
      <c r="B77" s="26">
        <f t="shared" si="1"/>
        <v>20232</v>
      </c>
      <c r="C77" s="30">
        <v>20232</v>
      </c>
      <c r="D77" s="30"/>
      <c r="E77" s="38"/>
    </row>
    <row r="78" spans="1:5" s="28" customFormat="1" ht="17.25" customHeight="1">
      <c r="A78" s="35" t="s">
        <v>167</v>
      </c>
      <c r="B78" s="26">
        <f t="shared" si="1"/>
        <v>590</v>
      </c>
      <c r="C78" s="30">
        <v>590</v>
      </c>
      <c r="D78" s="30"/>
      <c r="E78" s="38"/>
    </row>
    <row r="79" spans="1:5" s="31" customFormat="1" ht="17.25" customHeight="1">
      <c r="A79" s="45" t="s">
        <v>237</v>
      </c>
      <c r="B79" s="26">
        <f t="shared" si="1"/>
        <v>19879</v>
      </c>
      <c r="C79" s="30">
        <v>19879</v>
      </c>
      <c r="D79" s="30"/>
      <c r="E79" s="38"/>
    </row>
    <row r="80" spans="1:5" s="31" customFormat="1" ht="17.25" customHeight="1">
      <c r="A80" s="32" t="s">
        <v>168</v>
      </c>
      <c r="B80" s="26">
        <f t="shared" si="1"/>
        <v>135289</v>
      </c>
      <c r="C80" s="26">
        <v>131621</v>
      </c>
      <c r="D80" s="26">
        <v>3668</v>
      </c>
      <c r="E80" s="38"/>
    </row>
    <row r="81" spans="1:5" s="28" customFormat="1" ht="17.25" customHeight="1">
      <c r="A81" s="35" t="s">
        <v>169</v>
      </c>
      <c r="B81" s="26">
        <f t="shared" si="1"/>
        <v>37137</v>
      </c>
      <c r="C81" s="30">
        <v>36939</v>
      </c>
      <c r="D81" s="30">
        <v>198</v>
      </c>
      <c r="E81" s="38"/>
    </row>
    <row r="82" spans="1:5" s="28" customFormat="1" ht="17.25" customHeight="1">
      <c r="A82" s="35" t="s">
        <v>170</v>
      </c>
      <c r="B82" s="26">
        <f t="shared" si="1"/>
        <v>5508</v>
      </c>
      <c r="C82" s="30">
        <v>5508</v>
      </c>
      <c r="D82" s="30"/>
      <c r="E82" s="38"/>
    </row>
    <row r="83" spans="1:5" s="28" customFormat="1" ht="17.25" customHeight="1">
      <c r="A83" s="35" t="s">
        <v>171</v>
      </c>
      <c r="B83" s="26">
        <f t="shared" si="1"/>
        <v>29263</v>
      </c>
      <c r="C83" s="30">
        <v>25793</v>
      </c>
      <c r="D83" s="30">
        <v>3470</v>
      </c>
      <c r="E83" s="38"/>
    </row>
    <row r="84" spans="1:5" s="28" customFormat="1" ht="17.25" customHeight="1">
      <c r="A84" s="35" t="s">
        <v>172</v>
      </c>
      <c r="B84" s="26">
        <f t="shared" si="1"/>
        <v>7597</v>
      </c>
      <c r="C84" s="30">
        <v>7597</v>
      </c>
      <c r="D84" s="30"/>
      <c r="E84" s="38"/>
    </row>
    <row r="85" spans="1:5" s="28" customFormat="1" ht="17.25" customHeight="1">
      <c r="A85" s="35" t="s">
        <v>173</v>
      </c>
      <c r="B85" s="26">
        <f t="shared" si="1"/>
        <v>1974</v>
      </c>
      <c r="C85" s="30">
        <v>1974</v>
      </c>
      <c r="D85" s="30"/>
      <c r="E85" s="38"/>
    </row>
    <row r="86" spans="1:5" s="28" customFormat="1" ht="17.25" customHeight="1">
      <c r="A86" s="35" t="s">
        <v>174</v>
      </c>
      <c r="B86" s="26">
        <f t="shared" si="1"/>
        <v>53810</v>
      </c>
      <c r="C86" s="30">
        <v>53810</v>
      </c>
      <c r="D86" s="30"/>
      <c r="E86" s="38"/>
    </row>
    <row r="87" spans="1:5" s="28" customFormat="1" ht="17.25" customHeight="1">
      <c r="A87" s="32" t="s">
        <v>175</v>
      </c>
      <c r="B87" s="26">
        <f t="shared" si="1"/>
        <v>10246</v>
      </c>
      <c r="C87" s="26">
        <v>10246</v>
      </c>
      <c r="D87" s="26">
        <v>0</v>
      </c>
      <c r="E87" s="38"/>
    </row>
    <row r="88" spans="1:5" s="31" customFormat="1" ht="17.25" customHeight="1">
      <c r="A88" s="53" t="s">
        <v>262</v>
      </c>
      <c r="B88" s="26">
        <f t="shared" si="1"/>
        <v>5246</v>
      </c>
      <c r="C88" s="30">
        <v>5246</v>
      </c>
      <c r="D88" s="30"/>
      <c r="E88" s="38"/>
    </row>
    <row r="89" spans="1:5" s="28" customFormat="1" ht="17.25" customHeight="1">
      <c r="A89" s="36" t="s">
        <v>194</v>
      </c>
      <c r="B89" s="26">
        <f t="shared" si="1"/>
        <v>0</v>
      </c>
      <c r="C89" s="30"/>
      <c r="D89" s="30"/>
      <c r="E89" s="38"/>
    </row>
    <row r="90" spans="1:5" s="28" customFormat="1" ht="17.25" customHeight="1">
      <c r="A90" s="32" t="s">
        <v>195</v>
      </c>
      <c r="B90" s="26">
        <f t="shared" si="1"/>
        <v>343895</v>
      </c>
      <c r="C90" s="26">
        <v>343895</v>
      </c>
      <c r="D90" s="26">
        <v>0</v>
      </c>
      <c r="E90" s="38"/>
    </row>
    <row r="91" spans="1:5" s="31" customFormat="1" ht="17.25" customHeight="1">
      <c r="A91" s="46" t="s">
        <v>263</v>
      </c>
      <c r="B91" s="26">
        <f t="shared" si="1"/>
        <v>0</v>
      </c>
      <c r="C91" s="30"/>
      <c r="D91" s="30"/>
      <c r="E91" s="38"/>
    </row>
    <row r="92" spans="1:5" s="28" customFormat="1" ht="17.25" customHeight="1">
      <c r="A92" s="35" t="s">
        <v>196</v>
      </c>
      <c r="B92" s="26">
        <f t="shared" si="1"/>
        <v>120</v>
      </c>
      <c r="C92" s="30">
        <v>120</v>
      </c>
      <c r="D92" s="30"/>
      <c r="E92" s="38"/>
    </row>
    <row r="93" spans="1:5" s="28" customFormat="1" ht="17.25" customHeight="1">
      <c r="A93" s="35" t="s">
        <v>176</v>
      </c>
      <c r="B93" s="26">
        <f t="shared" si="1"/>
        <v>8040</v>
      </c>
      <c r="C93" s="30">
        <v>8040</v>
      </c>
      <c r="D93" s="30"/>
      <c r="E93" s="38"/>
    </row>
    <row r="94" spans="1:5" s="28" customFormat="1" ht="17.25" customHeight="1">
      <c r="A94" s="35" t="s">
        <v>177</v>
      </c>
      <c r="B94" s="26">
        <f t="shared" si="1"/>
        <v>2206</v>
      </c>
      <c r="C94" s="30">
        <v>2206</v>
      </c>
      <c r="D94" s="30"/>
      <c r="E94" s="38"/>
    </row>
    <row r="95" spans="1:5" s="28" customFormat="1" ht="17.25" customHeight="1">
      <c r="A95" s="35" t="s">
        <v>178</v>
      </c>
      <c r="B95" s="26">
        <f t="shared" si="1"/>
        <v>1793</v>
      </c>
      <c r="C95" s="30">
        <v>1793</v>
      </c>
      <c r="D95" s="30"/>
      <c r="E95" s="38"/>
    </row>
    <row r="96" spans="1:5" s="28" customFormat="1" ht="17.25" customHeight="1">
      <c r="A96" s="35" t="s">
        <v>179</v>
      </c>
      <c r="B96" s="26">
        <f t="shared" si="1"/>
        <v>602</v>
      </c>
      <c r="C96" s="30">
        <v>602</v>
      </c>
      <c r="D96" s="30"/>
      <c r="E96" s="38"/>
    </row>
    <row r="97" spans="1:5" s="28" customFormat="1" ht="17.25" customHeight="1">
      <c r="A97" s="35" t="s">
        <v>197</v>
      </c>
      <c r="B97" s="26">
        <f t="shared" si="1"/>
        <v>331000</v>
      </c>
      <c r="C97" s="30">
        <v>331000</v>
      </c>
      <c r="D97" s="30"/>
      <c r="E97" s="38"/>
    </row>
    <row r="98" spans="1:5" s="28" customFormat="1" ht="17.25" customHeight="1">
      <c r="A98" s="33" t="s">
        <v>198</v>
      </c>
      <c r="B98" s="26">
        <f t="shared" si="1"/>
        <v>43803</v>
      </c>
      <c r="C98" s="26">
        <v>43803</v>
      </c>
      <c r="D98" s="26">
        <v>0</v>
      </c>
      <c r="E98" s="38"/>
    </row>
    <row r="99" spans="1:5" s="28" customFormat="1" ht="17.25" customHeight="1">
      <c r="A99" s="35" t="s">
        <v>180</v>
      </c>
      <c r="B99" s="26">
        <f t="shared" si="1"/>
        <v>3411</v>
      </c>
      <c r="C99" s="30">
        <v>3411</v>
      </c>
      <c r="D99" s="30"/>
      <c r="E99" s="38"/>
    </row>
    <row r="100" spans="1:5" s="31" customFormat="1" ht="17.25" customHeight="1">
      <c r="A100" s="35" t="s">
        <v>181</v>
      </c>
      <c r="B100" s="26">
        <f t="shared" si="1"/>
        <v>6512</v>
      </c>
      <c r="C100" s="30">
        <v>6512</v>
      </c>
      <c r="D100" s="30"/>
      <c r="E100" s="38"/>
    </row>
    <row r="101" spans="1:5" s="28" customFormat="1" ht="17.25" customHeight="1">
      <c r="A101" s="35" t="s">
        <v>182</v>
      </c>
      <c r="B101" s="26">
        <f t="shared" si="1"/>
        <v>0</v>
      </c>
      <c r="C101" s="30"/>
      <c r="D101" s="30"/>
      <c r="E101" s="38"/>
    </row>
    <row r="102" spans="1:5" s="28" customFormat="1" ht="17.25" customHeight="1">
      <c r="A102" s="35" t="s">
        <v>199</v>
      </c>
      <c r="B102" s="26">
        <f t="shared" si="1"/>
        <v>33880</v>
      </c>
      <c r="C102" s="30">
        <v>33880</v>
      </c>
      <c r="D102" s="30"/>
      <c r="E102" s="38"/>
    </row>
    <row r="103" spans="1:5" s="28" customFormat="1" ht="17.25" customHeight="1">
      <c r="A103" s="33" t="s">
        <v>200</v>
      </c>
      <c r="B103" s="26">
        <f t="shared" si="1"/>
        <v>10532</v>
      </c>
      <c r="C103" s="26">
        <v>10446</v>
      </c>
      <c r="D103" s="26">
        <v>86</v>
      </c>
      <c r="E103" s="38"/>
    </row>
    <row r="104" spans="1:5" s="31" customFormat="1" ht="17.25" customHeight="1">
      <c r="A104" s="33" t="s">
        <v>201</v>
      </c>
      <c r="B104" s="26">
        <f t="shared" si="1"/>
        <v>4260</v>
      </c>
      <c r="C104" s="26">
        <v>4260</v>
      </c>
      <c r="D104" s="26">
        <v>0</v>
      </c>
      <c r="E104" s="38"/>
    </row>
    <row r="105" spans="1:5" s="31" customFormat="1" ht="17.25" customHeight="1">
      <c r="A105" s="35" t="s">
        <v>183</v>
      </c>
      <c r="B105" s="26">
        <f t="shared" si="1"/>
        <v>3657</v>
      </c>
      <c r="C105" s="30">
        <v>3657</v>
      </c>
      <c r="D105" s="30"/>
      <c r="E105" s="38"/>
    </row>
    <row r="106" spans="1:5" s="28" customFormat="1" ht="17.25" customHeight="1">
      <c r="A106" s="35" t="s">
        <v>184</v>
      </c>
      <c r="B106" s="26">
        <f t="shared" si="1"/>
        <v>10</v>
      </c>
      <c r="C106" s="30">
        <v>10</v>
      </c>
      <c r="D106" s="30"/>
      <c r="E106" s="38"/>
    </row>
    <row r="107" spans="1:5" s="28" customFormat="1" ht="17.25" customHeight="1">
      <c r="A107" s="35" t="s">
        <v>185</v>
      </c>
      <c r="B107" s="26">
        <f t="shared" si="1"/>
        <v>355</v>
      </c>
      <c r="C107" s="30">
        <v>355</v>
      </c>
      <c r="D107" s="30"/>
      <c r="E107" s="38"/>
    </row>
    <row r="108" spans="1:5" s="28" customFormat="1" ht="17.25" customHeight="1">
      <c r="A108" s="35" t="s">
        <v>186</v>
      </c>
      <c r="B108" s="26">
        <f t="shared" si="1"/>
        <v>238</v>
      </c>
      <c r="C108" s="30">
        <v>238</v>
      </c>
      <c r="D108" s="30"/>
      <c r="E108" s="38"/>
    </row>
    <row r="109" spans="1:5" s="31" customFormat="1" ht="17.25" customHeight="1">
      <c r="A109" s="33" t="s">
        <v>202</v>
      </c>
      <c r="B109" s="26">
        <f t="shared" si="1"/>
        <v>24518</v>
      </c>
      <c r="C109" s="26">
        <v>21780</v>
      </c>
      <c r="D109" s="26">
        <v>2738</v>
      </c>
      <c r="E109" s="38"/>
    </row>
    <row r="110" spans="1:5" s="28" customFormat="1" ht="17.25" customHeight="1">
      <c r="A110" s="46" t="s">
        <v>264</v>
      </c>
      <c r="B110" s="26">
        <f t="shared" si="1"/>
        <v>21780</v>
      </c>
      <c r="C110" s="30">
        <v>21780</v>
      </c>
      <c r="D110" s="30"/>
      <c r="E110" s="38"/>
    </row>
    <row r="111" spans="1:5" s="28" customFormat="1" ht="17.25" customHeight="1">
      <c r="A111" s="33" t="s">
        <v>203</v>
      </c>
      <c r="B111" s="26">
        <f t="shared" si="1"/>
        <v>4489</v>
      </c>
      <c r="C111" s="26">
        <v>4489</v>
      </c>
      <c r="D111" s="26">
        <v>0</v>
      </c>
      <c r="E111" s="38"/>
    </row>
    <row r="112" spans="1:5" s="28" customFormat="1" ht="17.25" customHeight="1">
      <c r="A112" s="29" t="s">
        <v>223</v>
      </c>
      <c r="B112" s="26">
        <f t="shared" si="1"/>
        <v>4487</v>
      </c>
      <c r="C112" s="30">
        <v>4487</v>
      </c>
      <c r="D112" s="30"/>
      <c r="E112" s="38"/>
    </row>
    <row r="113" spans="1:5" s="28" customFormat="1" ht="17.25" customHeight="1">
      <c r="A113" s="34" t="s">
        <v>204</v>
      </c>
      <c r="B113" s="26">
        <f t="shared" si="1"/>
        <v>43000</v>
      </c>
      <c r="C113" s="26">
        <v>43000</v>
      </c>
      <c r="D113" s="26"/>
      <c r="E113" s="38"/>
    </row>
    <row r="114" spans="1:5" s="28" customFormat="1" ht="17.25" customHeight="1">
      <c r="A114" s="33" t="s">
        <v>205</v>
      </c>
      <c r="B114" s="26">
        <f t="shared" si="1"/>
        <v>94381</v>
      </c>
      <c r="C114" s="26">
        <v>94381</v>
      </c>
      <c r="D114" s="26"/>
      <c r="E114" s="38"/>
    </row>
    <row r="115" spans="1:5" s="28" customFormat="1" ht="17.25" customHeight="1">
      <c r="A115" s="33" t="s">
        <v>187</v>
      </c>
      <c r="B115" s="26">
        <f t="shared" si="1"/>
        <v>7821</v>
      </c>
      <c r="C115" s="26">
        <v>7821</v>
      </c>
      <c r="D115" s="26"/>
      <c r="E115" s="38"/>
    </row>
    <row r="116" spans="1:5" s="28" customFormat="1" ht="17.25" customHeight="1">
      <c r="A116" s="19" t="s">
        <v>25</v>
      </c>
      <c r="B116" s="26">
        <f t="shared" si="1"/>
        <v>1515164</v>
      </c>
      <c r="C116" s="26">
        <f>SUM(C6,C22,C23,C29,C36,C41,C48,C63,C71,C76,C80,C87,C90,C98,C103,C104,C109,C111,C113,C114,C115)</f>
        <v>1454896</v>
      </c>
      <c r="D116" s="26">
        <f>SUM(D6,D22,D23,D29,D36,D41,D48,D63,D71,D76,D80,D87,D90,D98,D103,D104,D109,D111,D113,D114,D115)</f>
        <v>60268</v>
      </c>
      <c r="E116" s="38"/>
    </row>
    <row r="117" spans="1:5" s="25" customFormat="1" ht="17.25" customHeight="1">
      <c r="A117" s="24"/>
      <c r="B117" s="23"/>
      <c r="C117" s="23"/>
      <c r="D117" s="23"/>
      <c r="E117" s="38"/>
    </row>
  </sheetData>
  <sheetProtection/>
  <mergeCells count="5">
    <mergeCell ref="A2:D2"/>
    <mergeCell ref="C4:C5"/>
    <mergeCell ref="A4:A5"/>
    <mergeCell ref="B4:B5"/>
    <mergeCell ref="D4:D5"/>
  </mergeCells>
  <printOptions horizontalCentered="1"/>
  <pageMargins left="0.2362204724409449" right="0.2362204724409449" top="0.5118110236220472" bottom="0.5118110236220472" header="0.7874015748031497" footer="0.6692913385826772"/>
  <pageSetup blackAndWhite="1" firstPageNumber="16" useFirstPageNumber="1" horizontalDpi="600" verticalDpi="600" orientation="portrait" paperSize="9" scale="90" r:id="rId1"/>
  <headerFooter alignWithMargins="0">
    <oddHeader xml:space="preserve">&amp;C&amp;"黑体,常规"&amp;20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zoomScalePageLayoutView="0" workbookViewId="0" topLeftCell="A28">
      <selection activeCell="B37" sqref="B37"/>
    </sheetView>
  </sheetViews>
  <sheetFormatPr defaultColWidth="9.00390625" defaultRowHeight="14.25"/>
  <cols>
    <col min="1" max="1" width="34.25390625" style="2" customWidth="1"/>
    <col min="2" max="2" width="15.25390625" style="2" customWidth="1"/>
    <col min="3" max="3" width="34.00390625" style="2" customWidth="1"/>
    <col min="4" max="4" width="15.25390625" style="2" customWidth="1"/>
    <col min="5" max="16384" width="9.00390625" style="2" customWidth="1"/>
  </cols>
  <sheetData>
    <row r="1" spans="1:4" ht="14.25">
      <c r="A1" s="5" t="s">
        <v>209</v>
      </c>
      <c r="D1" s="4" t="s">
        <v>3</v>
      </c>
    </row>
    <row r="2" spans="1:4" ht="35.25" customHeight="1">
      <c r="A2" s="59" t="s">
        <v>228</v>
      </c>
      <c r="B2" s="59"/>
      <c r="C2" s="59"/>
      <c r="D2" s="59"/>
    </row>
    <row r="3" spans="1:4" ht="18" customHeight="1">
      <c r="A3" s="5"/>
      <c r="D3" s="21" t="s">
        <v>4</v>
      </c>
    </row>
    <row r="4" spans="1:4" ht="17.25" customHeight="1">
      <c r="A4" s="62" t="s">
        <v>103</v>
      </c>
      <c r="B4" s="62"/>
      <c r="C4" s="62" t="s">
        <v>104</v>
      </c>
      <c r="D4" s="62"/>
    </row>
    <row r="5" spans="1:4" ht="17.25" customHeight="1">
      <c r="A5" s="20" t="s">
        <v>21</v>
      </c>
      <c r="B5" s="20" t="s">
        <v>5</v>
      </c>
      <c r="C5" s="20" t="s">
        <v>21</v>
      </c>
      <c r="D5" s="20" t="s">
        <v>5</v>
      </c>
    </row>
    <row r="6" spans="1:4" ht="17.25" customHeight="1">
      <c r="A6" s="14" t="s">
        <v>22</v>
      </c>
      <c r="B6" s="30">
        <v>500</v>
      </c>
      <c r="C6" s="47" t="s">
        <v>247</v>
      </c>
      <c r="D6" s="30">
        <v>750</v>
      </c>
    </row>
    <row r="7" spans="1:4" ht="17.25" customHeight="1">
      <c r="A7" s="14" t="s">
        <v>23</v>
      </c>
      <c r="B7" s="30">
        <v>5000</v>
      </c>
      <c r="C7" s="47" t="s">
        <v>255</v>
      </c>
      <c r="D7" s="30">
        <v>750</v>
      </c>
    </row>
    <row r="8" spans="1:4" ht="17.25" customHeight="1">
      <c r="A8" s="14" t="s">
        <v>12</v>
      </c>
      <c r="B8" s="30">
        <v>750</v>
      </c>
      <c r="C8" s="47" t="s">
        <v>248</v>
      </c>
      <c r="D8" s="30">
        <v>3360</v>
      </c>
    </row>
    <row r="9" spans="1:4" ht="17.25" customHeight="1">
      <c r="A9" s="47" t="s">
        <v>239</v>
      </c>
      <c r="B9" s="30">
        <v>4</v>
      </c>
      <c r="C9" s="47" t="s">
        <v>254</v>
      </c>
      <c r="D9" s="30"/>
    </row>
    <row r="10" spans="1:4" ht="17.25" customHeight="1">
      <c r="A10" s="47" t="s">
        <v>240</v>
      </c>
      <c r="B10" s="30">
        <v>3360</v>
      </c>
      <c r="C10" s="47" t="s">
        <v>253</v>
      </c>
      <c r="D10" s="30">
        <v>3360</v>
      </c>
    </row>
    <row r="11" spans="1:4" ht="17.25" customHeight="1">
      <c r="A11" s="47" t="s">
        <v>241</v>
      </c>
      <c r="B11" s="30">
        <v>10314.7</v>
      </c>
      <c r="C11" s="47" t="s">
        <v>249</v>
      </c>
      <c r="D11" s="30">
        <v>871185</v>
      </c>
    </row>
    <row r="12" spans="1:4" ht="17.25" customHeight="1">
      <c r="A12" s="47" t="s">
        <v>242</v>
      </c>
      <c r="B12" s="30">
        <v>12040</v>
      </c>
      <c r="C12" s="47" t="s">
        <v>250</v>
      </c>
      <c r="D12" s="30">
        <v>10315</v>
      </c>
    </row>
    <row r="13" spans="1:4" ht="17.25" customHeight="1">
      <c r="A13" s="47" t="s">
        <v>243</v>
      </c>
      <c r="B13" s="30">
        <v>12200</v>
      </c>
      <c r="C13" s="47" t="s">
        <v>251</v>
      </c>
      <c r="D13" s="30">
        <v>711806</v>
      </c>
    </row>
    <row r="14" spans="1:4" ht="17.25" customHeight="1">
      <c r="A14" s="49" t="s">
        <v>244</v>
      </c>
      <c r="B14" s="48">
        <v>5944</v>
      </c>
      <c r="C14" s="47" t="s">
        <v>252</v>
      </c>
      <c r="D14" s="30"/>
    </row>
    <row r="15" spans="1:4" ht="17.25" customHeight="1">
      <c r="A15" s="47" t="s">
        <v>245</v>
      </c>
      <c r="B15" s="30">
        <v>711806</v>
      </c>
      <c r="C15" s="47" t="s">
        <v>256</v>
      </c>
      <c r="D15" s="30">
        <v>604</v>
      </c>
    </row>
    <row r="16" spans="1:4" ht="17.25" customHeight="1">
      <c r="A16" s="47" t="s">
        <v>246</v>
      </c>
      <c r="B16" s="30">
        <v>118880</v>
      </c>
      <c r="C16" s="14" t="s">
        <v>14</v>
      </c>
      <c r="D16" s="30">
        <v>4</v>
      </c>
    </row>
    <row r="17" spans="1:4" ht="17.25" customHeight="1">
      <c r="A17" s="48"/>
      <c r="B17" s="48"/>
      <c r="C17" s="14" t="s">
        <v>15</v>
      </c>
      <c r="D17" s="30"/>
    </row>
    <row r="18" spans="1:4" ht="17.25" customHeight="1">
      <c r="A18" s="14"/>
      <c r="B18" s="30"/>
      <c r="C18" s="14" t="s">
        <v>16</v>
      </c>
      <c r="D18" s="30">
        <v>600</v>
      </c>
    </row>
    <row r="19" spans="1:4" ht="17.25" customHeight="1">
      <c r="A19" s="14"/>
      <c r="B19" s="30"/>
      <c r="C19" s="47" t="s">
        <v>257</v>
      </c>
      <c r="D19" s="30"/>
    </row>
    <row r="20" spans="1:4" ht="17.25" customHeight="1">
      <c r="A20" s="14"/>
      <c r="B20" s="30"/>
      <c r="C20" s="14" t="s">
        <v>17</v>
      </c>
      <c r="D20" s="30"/>
    </row>
    <row r="21" spans="1:4" ht="17.25" customHeight="1">
      <c r="A21" s="14"/>
      <c r="B21" s="30"/>
      <c r="C21" s="47" t="s">
        <v>258</v>
      </c>
      <c r="D21" s="30">
        <v>5500</v>
      </c>
    </row>
    <row r="22" spans="1:4" ht="17.25" customHeight="1">
      <c r="A22" s="15"/>
      <c r="B22" s="30"/>
      <c r="C22" s="14" t="s">
        <v>18</v>
      </c>
      <c r="D22" s="30">
        <v>500</v>
      </c>
    </row>
    <row r="23" spans="1:4" ht="17.25" customHeight="1">
      <c r="A23" s="14"/>
      <c r="B23" s="30"/>
      <c r="C23" s="14" t="s">
        <v>19</v>
      </c>
      <c r="D23" s="30">
        <v>5000</v>
      </c>
    </row>
    <row r="24" spans="1:4" ht="17.25" customHeight="1">
      <c r="A24" s="14"/>
      <c r="B24" s="30"/>
      <c r="C24" s="47" t="s">
        <v>259</v>
      </c>
      <c r="D24" s="30"/>
    </row>
    <row r="25" spans="1:4" ht="17.25" customHeight="1">
      <c r="A25" s="14"/>
      <c r="B25" s="30"/>
      <c r="C25" s="14" t="s">
        <v>20</v>
      </c>
      <c r="D25" s="30"/>
    </row>
    <row r="26" spans="1:4" ht="17.25" customHeight="1">
      <c r="A26" s="14"/>
      <c r="B26" s="30"/>
      <c r="C26" s="48"/>
      <c r="D26" s="48"/>
    </row>
    <row r="27" spans="1:4" s="10" customFormat="1" ht="17.25" customHeight="1">
      <c r="A27" s="14"/>
      <c r="B27" s="30"/>
      <c r="C27" s="50"/>
      <c r="D27" s="50"/>
    </row>
    <row r="28" spans="1:4" ht="17.25" customHeight="1">
      <c r="A28" s="14"/>
      <c r="B28" s="30"/>
      <c r="C28" s="48"/>
      <c r="D28" s="48"/>
    </row>
    <row r="29" spans="1:4" ht="17.25" customHeight="1">
      <c r="A29" s="14"/>
      <c r="B29" s="30"/>
      <c r="C29" s="48"/>
      <c r="D29" s="48"/>
    </row>
    <row r="30" spans="1:4" ht="17.25" customHeight="1">
      <c r="A30" s="14"/>
      <c r="B30" s="30"/>
      <c r="C30" s="48"/>
      <c r="D30" s="48"/>
    </row>
    <row r="31" spans="1:4" ht="17.25" customHeight="1">
      <c r="A31" s="14"/>
      <c r="B31" s="30"/>
      <c r="C31" s="48"/>
      <c r="D31" s="48"/>
    </row>
    <row r="32" spans="1:4" ht="17.25" customHeight="1">
      <c r="A32" s="14"/>
      <c r="B32" s="30"/>
      <c r="C32" s="14"/>
      <c r="D32" s="30"/>
    </row>
    <row r="33" spans="1:4" ht="17.25" customHeight="1">
      <c r="A33" s="14"/>
      <c r="B33" s="30"/>
      <c r="C33" s="14"/>
      <c r="D33" s="30"/>
    </row>
    <row r="34" spans="1:4" ht="17.25" customHeight="1">
      <c r="A34" s="19" t="s">
        <v>24</v>
      </c>
      <c r="B34" s="26">
        <v>880798.7</v>
      </c>
      <c r="C34" s="19" t="s">
        <v>9</v>
      </c>
      <c r="D34" s="26">
        <f>SUM(D6,D8,D11,D15,D19,D21,D24)</f>
        <v>881399</v>
      </c>
    </row>
    <row r="35" spans="1:4" ht="17.25" customHeight="1">
      <c r="A35" s="51" t="s">
        <v>260</v>
      </c>
      <c r="B35" s="52"/>
      <c r="C35" s="20"/>
      <c r="D35" s="26"/>
    </row>
    <row r="36" spans="1:4" ht="17.25" customHeight="1">
      <c r="A36" s="14" t="s">
        <v>216</v>
      </c>
      <c r="B36" s="30"/>
      <c r="C36" s="14" t="s">
        <v>218</v>
      </c>
      <c r="D36" s="30"/>
    </row>
    <row r="37" spans="1:4" ht="17.25" customHeight="1">
      <c r="A37" s="14" t="s">
        <v>217</v>
      </c>
      <c r="B37" s="30">
        <v>600</v>
      </c>
      <c r="C37" s="14" t="s">
        <v>219</v>
      </c>
      <c r="D37" s="30"/>
    </row>
    <row r="38" spans="1:4" ht="17.25" customHeight="1">
      <c r="A38" s="14"/>
      <c r="B38" s="30"/>
      <c r="C38" s="15"/>
      <c r="D38" s="30"/>
    </row>
    <row r="39" spans="1:4" ht="17.25" customHeight="1">
      <c r="A39" s="19" t="s">
        <v>87</v>
      </c>
      <c r="B39" s="26">
        <v>881399</v>
      </c>
      <c r="C39" s="19" t="s">
        <v>86</v>
      </c>
      <c r="D39" s="26">
        <v>881399</v>
      </c>
    </row>
  </sheetData>
  <sheetProtection/>
  <mergeCells count="3">
    <mergeCell ref="A4:B4"/>
    <mergeCell ref="C4:D4"/>
    <mergeCell ref="A2:D2"/>
  </mergeCells>
  <printOptions horizontalCentered="1"/>
  <pageMargins left="0.15748031496062992" right="0.1968503937007874" top="0.68" bottom="0.15748031496062992" header="0" footer="0"/>
  <pageSetup firstPageNumber="24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hnsczt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2011-04-15T03:05:31Z</cp:lastPrinted>
  <dcterms:created xsi:type="dcterms:W3CDTF">2010-03-26T01:53:57Z</dcterms:created>
  <dcterms:modified xsi:type="dcterms:W3CDTF">2011-04-21T08:35:34Z</dcterms:modified>
  <cp:category/>
  <cp:version/>
  <cp:contentType/>
  <cp:contentStatus/>
</cp:coreProperties>
</file>